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activeTab="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（按功能科目分类）02-2" sheetId="5" r:id="rId5"/>
    <sheet name="一般公共预算支出预算明细表（按经济科目分类）02-3" sheetId="6" r:id="rId6"/>
    <sheet name="一般公共预算“三公”经费支出预算表03" sheetId="7" r:id="rId7"/>
    <sheet name="基本支出预算表（人员类、运转类公用经费项目）04" sheetId="8" r:id="rId8"/>
    <sheet name="项目支出预算表（其他运转类、特定目标类项目）05-1" sheetId="9" r:id="rId9"/>
    <sheet name="项目支出绩效目标表（本次下达）05-2" sheetId="10" r:id="rId10"/>
    <sheet name="项目支出绩效目标表（另文下达）05-3" sheetId="11" r:id="rId11"/>
    <sheet name="政府性基金预算支出预算表06" sheetId="12" r:id="rId12"/>
    <sheet name="国有资本经营预算支出预算表07" sheetId="13" r:id="rId13"/>
    <sheet name="部门政府采购预算表08-1" sheetId="14" r:id="rId14"/>
    <sheet name="政府购买服务预算表08-2表" sheetId="15" r:id="rId15"/>
    <sheet name="县对下转移支付预算表09-1" sheetId="16" r:id="rId16"/>
    <sheet name="县对下转移支付绩效目标表09-2" sheetId="17" r:id="rId17"/>
    <sheet name="新增资产配置表10" sheetId="18" r:id="rId18"/>
    <sheet name="上级补助项目支出预算表11" sheetId="19" r:id="rId19"/>
    <sheet name="部门项目中期规划预算表12" sheetId="20" r:id="rId20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comments6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表格必须完整，不能删除无数据科目</t>
        </r>
      </text>
    </comment>
  </commentList>
</comments>
</file>

<file path=xl/comments7.xml><?xml version="1.0" encoding="utf-8"?>
<comments xmlns="http://schemas.openxmlformats.org/spreadsheetml/2006/main">
  <authors>
    <author>哈呼呼</author>
  </authors>
  <commentList>
    <comment ref="A2" authorId="0">
      <text>
        <r>
          <rPr>
            <b/>
            <sz val="9"/>
            <rFont val="宋体"/>
            <family val="0"/>
          </rPr>
          <t>哈呼呼:</t>
        </r>
        <r>
          <rPr>
            <sz val="9"/>
            <rFont val="宋体"/>
            <family val="0"/>
          </rPr>
          <t xml:space="preserve">
表格与文本需保持一致</t>
        </r>
      </text>
    </comment>
  </commentList>
</comments>
</file>

<file path=xl/sharedStrings.xml><?xml version="1.0" encoding="utf-8"?>
<sst xmlns="http://schemas.openxmlformats.org/spreadsheetml/2006/main" count="1003" uniqueCount="381">
  <si>
    <t>预算01-1表</t>
  </si>
  <si>
    <t>财务收支预算总表</t>
  </si>
  <si>
    <t>单位:万元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</si>
  <si>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</si>
  <si>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</si>
  <si>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</si>
  <si>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</si>
  <si>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</si>
  <si>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</si>
  <si>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</si>
  <si>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</si>
  <si>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</si>
  <si>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</si>
  <si>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</si>
  <si>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</si>
  <si>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</si>
  <si>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</si>
  <si>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</si>
  <si>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</si>
  <si>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</si>
  <si>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</si>
  <si>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</si>
  <si>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</si>
  <si>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</si>
  <si>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</si>
  <si>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</si>
  <si>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</si>
  <si>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</si>
  <si>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</si>
  <si>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</si>
  <si>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</si>
  <si>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</si>
  <si>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</si>
  <si>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</si>
  <si>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</si>
  <si>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</si>
  <si>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</si>
  <si>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</si>
  <si>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</si>
  <si>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</si>
  <si>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</si>
  <si>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</si>
  <si>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</si>
  <si>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</si>
  <si>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</si>
  <si>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</si>
  <si>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</si>
  <si>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</si>
  <si>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</si>
  <si>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</si>
  <si>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</si>
  <si>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单位名称：师宗县五龙民族中学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</si>
  <si>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</si>
  <si>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</si>
  <si>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</si>
  <si>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</si>
  <si>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</si>
  <si>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</si>
  <si>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</si>
  <si>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</si>
  <si>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</si>
  <si>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</si>
  <si>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</si>
  <si>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</si>
  <si>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</si>
  <si>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</si>
  <si>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</si>
  <si>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105025</t>
  </si>
  <si>
    <t>师宗县五龙民族中学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</si>
  <si>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</si>
  <si>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</si>
  <si>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</si>
  <si>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</si>
  <si>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</si>
  <si>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</si>
  <si>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</si>
  <si>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</si>
  <si>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</si>
  <si>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</si>
  <si>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</si>
  <si>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</si>
  <si>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</si>
  <si>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</si>
  <si>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</si>
  <si>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</si>
  <si>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>普通教育</t>
  </si>
  <si>
    <t>2050203</t>
  </si>
  <si>
    <t>初中教育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</si>
  <si>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</si>
  <si>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</si>
  <si>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</si>
  <si>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</si>
  <si>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</si>
  <si>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</si>
  <si>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</si>
  <si>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</si>
  <si>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</si>
  <si>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</si>
  <si>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</si>
  <si>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</si>
  <si>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</si>
  <si>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</si>
  <si>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</si>
  <si>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</si>
  <si>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</si>
  <si>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</si>
  <si>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</si>
  <si>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</si>
  <si>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</si>
  <si>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</si>
  <si>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</si>
  <si>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</si>
  <si>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</si>
  <si>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</si>
  <si>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</si>
  <si>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</si>
  <si>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</si>
  <si>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</si>
  <si>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</si>
  <si>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</si>
  <si>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</si>
  <si>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</si>
  <si>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</si>
  <si>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</si>
  <si>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</si>
  <si>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</si>
  <si>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</si>
  <si>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</si>
  <si>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</si>
  <si>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</si>
  <si>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</si>
  <si>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</si>
  <si>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</si>
  <si>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</si>
  <si>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</si>
  <si>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</si>
  <si>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</si>
  <si>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</si>
  <si>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</si>
  <si>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</si>
  <si>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</si>
  <si>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</si>
  <si>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</si>
  <si>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</si>
  <si>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</si>
  <si>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</si>
  <si>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</si>
  <si>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</si>
  <si>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</si>
  <si>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</si>
  <si>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</si>
  <si>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</si>
  <si>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</si>
  <si>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</si>
  <si>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</si>
  <si>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</si>
  <si>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</si>
  <si>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</si>
  <si>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</si>
  <si>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</si>
  <si>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</si>
  <si>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</si>
  <si>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</si>
  <si>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</si>
  <si>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</si>
  <si>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</si>
  <si>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</si>
  <si>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</si>
  <si>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</si>
  <si>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</si>
  <si>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502</t>
  </si>
  <si>
    <t>机关商品和服务支出</t>
  </si>
  <si>
    <t>02</t>
  </si>
  <si>
    <t>津贴补贴</t>
  </si>
  <si>
    <t>办公经费</t>
  </si>
  <si>
    <t>03</t>
  </si>
  <si>
    <t>奖金</t>
  </si>
  <si>
    <t>505</t>
  </si>
  <si>
    <t>对事业单位经常性补助</t>
  </si>
  <si>
    <t>07</t>
  </si>
  <si>
    <t>绩效工资</t>
  </si>
  <si>
    <t>08</t>
  </si>
  <si>
    <t>机关事业单位基本养老保险缴费</t>
  </si>
  <si>
    <t>商品和服务支出</t>
  </si>
  <si>
    <t>09</t>
  </si>
  <si>
    <t>职业年金缴费</t>
  </si>
  <si>
    <t>509</t>
  </si>
  <si>
    <t>对个人和家庭的补助</t>
  </si>
  <si>
    <t>职工基本医疗保险缴费</t>
  </si>
  <si>
    <t>社会福利和救助</t>
  </si>
  <si>
    <t>其他社会保障缴费</t>
  </si>
  <si>
    <t>05</t>
  </si>
  <si>
    <t>离退休费</t>
  </si>
  <si>
    <t>302</t>
  </si>
  <si>
    <t>办公费</t>
  </si>
  <si>
    <t>会议费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</si>
  <si>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</si>
  <si>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</si>
  <si>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</si>
  <si>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</si>
  <si>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</si>
  <si>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</si>
  <si>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</si>
  <si>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</si>
  <si>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303</t>
  </si>
  <si>
    <t>退休费</t>
  </si>
  <si>
    <t>生活补助</t>
  </si>
  <si>
    <t>医疗费补助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</si>
  <si>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</si>
  <si>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</si>
  <si>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</si>
  <si>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</si>
  <si>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</si>
  <si>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</si>
  <si>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</si>
  <si>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</si>
  <si>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</si>
  <si>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说明：师宗县五龙民族中学无“三公”经费支出预算，故本表为空。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</si>
  <si>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</si>
  <si>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</si>
  <si>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</si>
  <si>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</si>
  <si>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</si>
  <si>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</si>
  <si>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</si>
  <si>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</si>
  <si>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</si>
  <si>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</si>
  <si>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</si>
  <si>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</t>
  </si>
  <si>
    <t>财政拨款结转结余</t>
  </si>
  <si>
    <t>一般公共预算资金</t>
  </si>
  <si>
    <t>政府性基金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</si>
  <si>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</si>
  <si>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</si>
  <si>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</si>
  <si>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</si>
  <si>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</si>
  <si>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</si>
  <si>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530323210000000003222</t>
  </si>
  <si>
    <t>事业人员支出工资</t>
  </si>
  <si>
    <t>30101</t>
  </si>
  <si>
    <t>30102</t>
  </si>
  <si>
    <t>530323231100001426420</t>
  </si>
  <si>
    <t>集中连片乡村教师生活补助</t>
  </si>
  <si>
    <t>30107</t>
  </si>
  <si>
    <t>530323210000000003223</t>
  </si>
  <si>
    <t>社会保障缴费</t>
  </si>
  <si>
    <t>30108</t>
  </si>
  <si>
    <t>30110</t>
  </si>
  <si>
    <t>30112</t>
  </si>
  <si>
    <t>530323210000000003224</t>
  </si>
  <si>
    <t>30113</t>
  </si>
  <si>
    <t>530323210000000003230</t>
  </si>
  <si>
    <t>其他公用支出</t>
  </si>
  <si>
    <t>30201</t>
  </si>
  <si>
    <t>530323210000000003229</t>
  </si>
  <si>
    <t>30228</t>
  </si>
  <si>
    <t>30229</t>
  </si>
  <si>
    <t>530323231100001261788</t>
  </si>
  <si>
    <t>30302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</si>
  <si>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</si>
  <si>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</si>
  <si>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</si>
  <si>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</si>
  <si>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</si>
  <si>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</si>
  <si>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</si>
  <si>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</si>
  <si>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</si>
  <si>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遗属补助经费</t>
  </si>
  <si>
    <t>民生类</t>
  </si>
  <si>
    <t>530323241100002287267</t>
  </si>
  <si>
    <t>30305</t>
  </si>
  <si>
    <t>预算05-2表</t>
  </si>
  <si>
    <t>项目支出绩效目标表（本次下达）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</si>
  <si>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</si>
  <si>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</si>
  <si>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</si>
  <si>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</si>
  <si>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</si>
  <si>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</si>
  <si>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</si>
  <si>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</si>
  <si>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</si>
  <si>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产出指标</t>
  </si>
  <si>
    <t>数量指标</t>
  </si>
  <si>
    <t>获补对象数</t>
  </si>
  <si>
    <t>=</t>
  </si>
  <si>
    <t>人(人次、家)</t>
  </si>
  <si>
    <t>定量指标</t>
  </si>
  <si>
    <t>反映获补助人员、企业的数量情况，也适用补贴、资助等形式的补助。</t>
  </si>
  <si>
    <t>质量指标</t>
  </si>
  <si>
    <t>获补对象准确率</t>
  </si>
  <si>
    <t>&gt;=</t>
  </si>
  <si>
    <t>98</t>
  </si>
  <si>
    <t>%</t>
  </si>
  <si>
    <t>反映获补助对象认定的准确性情况。
获补对象准确率=抽检符合标准的补助对象数/抽检实际补助对象数*100%</t>
  </si>
  <si>
    <t>效益指标</t>
  </si>
  <si>
    <t>社会效益指标</t>
  </si>
  <si>
    <t>社会满意度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</si>
  <si>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</si>
  <si>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</si>
  <si>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</si>
  <si>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</si>
  <si>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</si>
  <si>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</si>
  <si>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</si>
  <si>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说明：师宗县五龙民族中学无项目支出绩效目标（另文下达），故本表为空。</t>
  </si>
  <si>
    <t>预算06表</t>
  </si>
  <si>
    <t>政府性基金预算支出预算表</t>
  </si>
  <si>
    <t>本年政府性基金预算支出</t>
  </si>
  <si>
    <t>说明：师宗县五龙民族中学无政府性基金预算支出预算，故本表为空。</t>
  </si>
  <si>
    <t>预算07表</t>
  </si>
  <si>
    <t>国有资本经营预算支出预算表</t>
  </si>
  <si>
    <t>本年国有资本经营预算支出</t>
  </si>
  <si>
    <t>说明：师宗县五龙民族中学无国有资本经营预算支出预算，故本表为空。</t>
  </si>
  <si>
    <t>预算08-1表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</si>
  <si>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</si>
  <si>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</si>
  <si>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</si>
  <si>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</si>
  <si>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</si>
  <si>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</si>
  <si>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</si>
  <si>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</si>
  <si>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</si>
  <si>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</si>
  <si>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说明：师宗县五龙民族中学无部门政府采购预算，故本表为空。</t>
  </si>
  <si>
    <t>预算08-2表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</si>
  <si>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</si>
  <si>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</si>
  <si>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</si>
  <si>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</si>
  <si>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</si>
  <si>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</si>
  <si>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</si>
  <si>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说明：师宗县五龙民族中学无政府购买服务预算，故本表为空。</t>
  </si>
  <si>
    <t>预算09-1表</t>
  </si>
  <si>
    <t>县对下转移支付预算表</t>
  </si>
  <si>
    <t>单位名称（项目）</t>
  </si>
  <si>
    <t>地区</t>
  </si>
  <si>
    <t>丹凤</t>
  </si>
  <si>
    <t>漾月</t>
  </si>
  <si>
    <t>大同</t>
  </si>
  <si>
    <t>竹基</t>
  </si>
  <si>
    <t>龙庆</t>
  </si>
  <si>
    <t>五龙</t>
  </si>
  <si>
    <t>雄壁</t>
  </si>
  <si>
    <t>彩云</t>
  </si>
  <si>
    <t>葵山</t>
  </si>
  <si>
    <t>高良</t>
  </si>
  <si>
    <t>说明：师宗县五龙民族中学无县对下转移支付预算，故本表为空。</t>
  </si>
  <si>
    <t>预算09-2表</t>
  </si>
  <si>
    <t>县对下转移支付绩效目标表</t>
  </si>
  <si>
    <t>单位名称、项目名称</t>
  </si>
  <si>
    <t>说明：师宗县五龙民族中学无县对下转移支付绩效目标，故本表为空。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</si>
  <si>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</si>
  <si>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</si>
  <si>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</si>
  <si>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</si>
  <si>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</si>
  <si>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</si>
  <si>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</si>
  <si>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</si>
  <si>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</si>
  <si>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>部门</t>
  </si>
  <si>
    <r>
      <t xml:space="preserve"> </t>
    </r>
    <r>
      <rPr>
        <sz val="12"/>
        <color indexed="8"/>
        <rFont val="宋体"/>
        <family val="0"/>
      </rPr>
      <t xml:space="preserve"> 单位1</t>
    </r>
  </si>
  <si>
    <t xml:space="preserve">  单位2</t>
  </si>
  <si>
    <t>说明：师宗县五龙民族中学无新增资产配置，故本表为空。</t>
  </si>
  <si>
    <t>预算11表</t>
  </si>
  <si>
    <t>上级补助项目支出预算表</t>
  </si>
  <si>
    <t>上级补助</t>
  </si>
  <si>
    <t>说明：师宗县五龙民族中学无上级补助项目支出预算，故本表为空。</t>
  </si>
  <si>
    <t>预算12表</t>
  </si>
  <si>
    <t>部门项目中期规划预算表</t>
  </si>
  <si>
    <t>项目级次</t>
  </si>
  <si>
    <t>2024年</t>
  </si>
  <si>
    <t>2025年</t>
  </si>
  <si>
    <t>2026年</t>
  </si>
  <si>
    <t>说明：师宗县五龙民族中学无部门项目中期规划预算，故本表为空。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</si>
</sst>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"/>
    <numFmt numFmtId="181" formatCode="0.00_);[Red]\-0.00\ "/>
    <numFmt numFmtId="182" formatCode="0.00_ "/>
    <numFmt numFmtId="183" formatCode="#,##0.00;\-#,##0.00;;@"/>
  </numFmts>
  <fonts count="8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12"/>
      <name val="宋体"/>
      <family val="0"/>
    </font>
    <font>
      <sz val="23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22"/>
      <color indexed="8"/>
      <name val="宋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10.5"/>
      <color indexed="8"/>
      <name val="normal"/>
      <family val="2"/>
    </font>
    <font>
      <sz val="10.5"/>
      <color indexed="8"/>
      <name val="宋体"/>
      <family val="0"/>
    </font>
    <font>
      <sz val="16"/>
      <color indexed="12"/>
      <name val="仿宋_GB2312"/>
      <family val="2"/>
    </font>
    <font>
      <sz val="19"/>
      <color indexed="8"/>
      <name val="宋体"/>
      <family val="0"/>
    </font>
    <font>
      <sz val="10"/>
      <color indexed="9"/>
      <name val="Arial"/>
      <family val="2"/>
    </font>
    <font>
      <sz val="16"/>
      <name val="仿宋_GB2312"/>
      <family val="2"/>
    </font>
    <font>
      <sz val="20"/>
      <color indexed="8"/>
      <name val="方正小标宋简体"/>
      <family val="0"/>
    </font>
    <font>
      <sz val="12"/>
      <color indexed="8"/>
      <name val="方正黑体_GBK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宋体"/>
      <family val="0"/>
    </font>
    <font>
      <sz val="16"/>
      <color rgb="FF0000FF"/>
      <name val="仿宋_GB2312"/>
      <family val="2"/>
    </font>
    <font>
      <sz val="19"/>
      <color rgb="FF000000"/>
      <name val="宋体"/>
      <family val="0"/>
    </font>
    <font>
      <sz val="10"/>
      <color theme="0"/>
      <name val="Arial"/>
      <family val="2"/>
    </font>
    <font>
      <sz val="20"/>
      <color rgb="FF000000"/>
      <name val="方正小标宋简体"/>
      <family val="0"/>
    </font>
    <font>
      <sz val="12"/>
      <color rgb="FF000000"/>
      <name val="方正黑体_GBK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>
      <alignment horizontal="center" vertical="center"/>
      <protection/>
    </xf>
    <xf numFmtId="0" fontId="48" fillId="2" borderId="0" applyNumberFormat="0" applyBorder="0" applyAlignment="0" applyProtection="0"/>
    <xf numFmtId="0" fontId="49" fillId="3" borderId="1" applyNumberFormat="0" applyAlignment="0" applyProtection="0"/>
    <xf numFmtId="0" fontId="50" fillId="0" borderId="2">
      <alignment horizontal="center" vertical="center"/>
      <protection/>
    </xf>
    <xf numFmtId="0" fontId="9" fillId="0" borderId="0">
      <alignment/>
      <protection/>
    </xf>
    <xf numFmtId="176" fontId="0" fillId="0" borderId="0" applyFont="0" applyFill="0" applyBorder="0" applyAlignment="0" applyProtection="0"/>
    <xf numFmtId="0" fontId="48" fillId="4" borderId="0" applyNumberFormat="0" applyBorder="0" applyAlignment="0" applyProtection="0"/>
    <xf numFmtId="0" fontId="51" fillId="5" borderId="0" applyNumberFormat="0" applyBorder="0" applyAlignment="0" applyProtection="0"/>
    <xf numFmtId="177" fontId="0" fillId="0" borderId="0" applyFont="0" applyFill="0" applyBorder="0" applyAlignment="0" applyProtection="0"/>
    <xf numFmtId="0" fontId="52" fillId="6" borderId="0" applyNumberFormat="0" applyBorder="0" applyAlignment="0" applyProtection="0"/>
    <xf numFmtId="0" fontId="50" fillId="0" borderId="3">
      <alignment horizontal="center" vertical="center" wrapText="1"/>
      <protection locked="0"/>
    </xf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0" fillId="0" borderId="4">
      <alignment horizontal="center" vertical="center" wrapText="1"/>
      <protection locked="0"/>
    </xf>
    <xf numFmtId="0" fontId="55" fillId="0" borderId="2">
      <alignment horizontal="left" vertical="center"/>
      <protection locked="0"/>
    </xf>
    <xf numFmtId="0" fontId="0" fillId="7" borderId="5" applyNumberFormat="0" applyFont="0" applyAlignment="0" applyProtection="0"/>
    <xf numFmtId="0" fontId="55" fillId="0" borderId="0">
      <alignment horizontal="left" vertical="center"/>
      <protection/>
    </xf>
    <xf numFmtId="0" fontId="52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9" borderId="0" applyNumberFormat="0" applyBorder="0" applyAlignment="0" applyProtection="0"/>
    <xf numFmtId="0" fontId="56" fillId="0" borderId="8" applyNumberFormat="0" applyFill="0" applyAlignment="0" applyProtection="0"/>
    <xf numFmtId="0" fontId="52" fillId="10" borderId="0" applyNumberFormat="0" applyBorder="0" applyAlignment="0" applyProtection="0"/>
    <xf numFmtId="0" fontId="62" fillId="11" borderId="9" applyNumberFormat="0" applyAlignment="0" applyProtection="0"/>
    <xf numFmtId="0" fontId="63" fillId="11" borderId="1" applyNumberFormat="0" applyAlignment="0" applyProtection="0"/>
    <xf numFmtId="0" fontId="64" fillId="12" borderId="10" applyNumberFormat="0" applyAlignment="0" applyProtection="0"/>
    <xf numFmtId="0" fontId="48" fillId="13" borderId="0" applyNumberFormat="0" applyBorder="0" applyAlignment="0" applyProtection="0"/>
    <xf numFmtId="0" fontId="52" fillId="14" borderId="0" applyNumberFormat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48" fillId="17" borderId="0" applyNumberFormat="0" applyBorder="0" applyAlignment="0" applyProtection="0"/>
    <xf numFmtId="0" fontId="52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52" fillId="23" borderId="0" applyNumberFormat="0" applyBorder="0" applyAlignment="0" applyProtection="0"/>
    <xf numFmtId="0" fontId="9" fillId="0" borderId="0">
      <alignment vertical="center"/>
      <protection/>
    </xf>
    <xf numFmtId="0" fontId="52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9" fillId="0" borderId="0">
      <alignment vertical="center"/>
      <protection/>
    </xf>
    <xf numFmtId="0" fontId="52" fillId="27" borderId="0" applyNumberFormat="0" applyBorder="0" applyAlignment="0" applyProtection="0"/>
    <xf numFmtId="0" fontId="9" fillId="0" borderId="0">
      <alignment/>
      <protection/>
    </xf>
    <xf numFmtId="0" fontId="48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8" fillId="31" borderId="0" applyNumberFormat="0" applyBorder="0" applyAlignment="0" applyProtection="0"/>
    <xf numFmtId="0" fontId="52" fillId="32" borderId="0" applyNumberFormat="0" applyBorder="0" applyAlignment="0" applyProtection="0"/>
    <xf numFmtId="0" fontId="8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8" fillId="0" borderId="13">
      <alignment horizontal="left" vertical="center" wrapText="1"/>
      <protection/>
    </xf>
    <xf numFmtId="0" fontId="55" fillId="0" borderId="3">
      <alignment horizontal="center" vertical="center"/>
      <protection locked="0"/>
    </xf>
    <xf numFmtId="0" fontId="55" fillId="0" borderId="2">
      <alignment horizontal="right" vertical="center"/>
      <protection locked="0"/>
    </xf>
    <xf numFmtId="0" fontId="69" fillId="0" borderId="3">
      <alignment horizontal="center" vertical="center"/>
      <protection/>
    </xf>
    <xf numFmtId="0" fontId="69" fillId="0" borderId="14">
      <alignment horizontal="center" vertical="center"/>
      <protection/>
    </xf>
    <xf numFmtId="0" fontId="69" fillId="0" borderId="2">
      <alignment horizontal="center" vertical="center"/>
      <protection/>
    </xf>
    <xf numFmtId="0" fontId="55" fillId="0" borderId="13">
      <alignment horizontal="left" vertical="center"/>
      <protection/>
    </xf>
    <xf numFmtId="0" fontId="55" fillId="0" borderId="14">
      <alignment horizontal="left" vertical="center"/>
      <protection locked="0"/>
    </xf>
  </cellStyleXfs>
  <cellXfs count="311">
    <xf numFmtId="0" fontId="0" fillId="0" borderId="0" xfId="0" applyAlignment="1">
      <alignment/>
    </xf>
    <xf numFmtId="0" fontId="2" fillId="0" borderId="0" xfId="73" applyFont="1" applyFill="1" applyBorder="1" applyAlignment="1" applyProtection="1">
      <alignment/>
      <protection/>
    </xf>
    <xf numFmtId="49" fontId="50" fillId="0" borderId="0" xfId="73" applyNumberFormat="1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 horizontal="right" vertical="center"/>
      <protection locked="0"/>
    </xf>
    <xf numFmtId="0" fontId="70" fillId="0" borderId="0" xfId="73" applyFont="1" applyFill="1" applyBorder="1" applyAlignment="1" applyProtection="1">
      <alignment horizontal="center" vertical="center"/>
      <protection/>
    </xf>
    <xf numFmtId="0" fontId="55" fillId="0" borderId="0" xfId="73" applyFont="1" applyFill="1" applyBorder="1" applyAlignment="1" applyProtection="1">
      <alignment horizontal="left" vertical="center"/>
      <protection locked="0"/>
    </xf>
    <xf numFmtId="0" fontId="71" fillId="0" borderId="0" xfId="73" applyFont="1" applyFill="1" applyBorder="1" applyAlignment="1" applyProtection="1">
      <alignment horizontal="left" vertical="center"/>
      <protection/>
    </xf>
    <xf numFmtId="0" fontId="71" fillId="0" borderId="0" xfId="73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 horizontal="right"/>
      <protection locked="0"/>
    </xf>
    <xf numFmtId="0" fontId="71" fillId="0" borderId="15" xfId="73" applyFont="1" applyFill="1" applyBorder="1" applyAlignment="1" applyProtection="1">
      <alignment horizontal="center" vertical="center" wrapText="1"/>
      <protection locked="0"/>
    </xf>
    <xf numFmtId="0" fontId="71" fillId="0" borderId="15" xfId="73" applyFont="1" applyFill="1" applyBorder="1" applyAlignment="1" applyProtection="1">
      <alignment horizontal="center" vertical="center" wrapText="1"/>
      <protection/>
    </xf>
    <xf numFmtId="0" fontId="71" fillId="0" borderId="3" xfId="73" applyFont="1" applyFill="1" applyBorder="1" applyAlignment="1" applyProtection="1">
      <alignment horizontal="center" vertical="center"/>
      <protection/>
    </xf>
    <xf numFmtId="0" fontId="71" fillId="0" borderId="14" xfId="73" applyFont="1" applyFill="1" applyBorder="1" applyAlignment="1" applyProtection="1">
      <alignment horizontal="center" vertical="center"/>
      <protection/>
    </xf>
    <xf numFmtId="0" fontId="71" fillId="0" borderId="2" xfId="73" applyFont="1" applyFill="1" applyBorder="1" applyAlignment="1" applyProtection="1">
      <alignment horizontal="center" vertical="center"/>
      <protection/>
    </xf>
    <xf numFmtId="0" fontId="71" fillId="0" borderId="16" xfId="73" applyFont="1" applyFill="1" applyBorder="1" applyAlignment="1" applyProtection="1">
      <alignment horizontal="center" vertical="center" wrapText="1"/>
      <protection locked="0"/>
    </xf>
    <xf numFmtId="0" fontId="71" fillId="0" borderId="16" xfId="73" applyFont="1" applyFill="1" applyBorder="1" applyAlignment="1" applyProtection="1">
      <alignment horizontal="center" vertical="center" wrapText="1"/>
      <protection/>
    </xf>
    <xf numFmtId="0" fontId="71" fillId="0" borderId="15" xfId="73" applyFont="1" applyFill="1" applyBorder="1" applyAlignment="1" applyProtection="1">
      <alignment horizontal="center" vertical="center"/>
      <protection/>
    </xf>
    <xf numFmtId="0" fontId="71" fillId="0" borderId="17" xfId="73" applyFont="1" applyFill="1" applyBorder="1" applyAlignment="1" applyProtection="1">
      <alignment horizontal="center" vertical="center" wrapText="1"/>
      <protection locked="0"/>
    </xf>
    <xf numFmtId="0" fontId="71" fillId="0" borderId="17" xfId="73" applyFont="1" applyFill="1" applyBorder="1" applyAlignment="1" applyProtection="1">
      <alignment horizontal="center" vertical="center" wrapText="1"/>
      <protection/>
    </xf>
    <xf numFmtId="0" fontId="71" fillId="0" borderId="17" xfId="73" applyFont="1" applyFill="1" applyBorder="1" applyAlignment="1" applyProtection="1">
      <alignment horizontal="center" vertical="center"/>
      <protection/>
    </xf>
    <xf numFmtId="0" fontId="50" fillId="0" borderId="15" xfId="73" applyFont="1" applyFill="1" applyBorder="1" applyAlignment="1" applyProtection="1">
      <alignment horizontal="center" vertical="center"/>
      <protection/>
    </xf>
    <xf numFmtId="0" fontId="50" fillId="0" borderId="18" xfId="73" applyFont="1" applyFill="1" applyBorder="1" applyAlignment="1" applyProtection="1">
      <alignment horizontal="center" vertical="center"/>
      <protection/>
    </xf>
    <xf numFmtId="0" fontId="50" fillId="0" borderId="18" xfId="73" applyFont="1" applyFill="1" applyBorder="1" applyAlignment="1" applyProtection="1">
      <alignment horizontal="center" vertical="center"/>
      <protection locked="0"/>
    </xf>
    <xf numFmtId="0" fontId="2" fillId="0" borderId="18" xfId="73" applyFont="1" applyFill="1" applyBorder="1" applyAlignment="1" applyProtection="1">
      <alignment horizontal="center" vertical="center" wrapText="1"/>
      <protection locked="0"/>
    </xf>
    <xf numFmtId="0" fontId="2" fillId="0" borderId="18" xfId="73" applyFont="1" applyFill="1" applyBorder="1" applyAlignment="1" applyProtection="1">
      <alignment horizontal="left" vertical="center" wrapText="1"/>
      <protection locked="0"/>
    </xf>
    <xf numFmtId="180" fontId="7" fillId="0" borderId="18" xfId="73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73" applyFont="1" applyFill="1" applyBorder="1" applyAlignment="1" applyProtection="1">
      <alignment horizontal="right" vertical="center" wrapText="1"/>
      <protection locked="0"/>
    </xf>
    <xf numFmtId="0" fontId="9" fillId="0" borderId="0" xfId="73" applyFont="1" applyFill="1" applyAlignment="1" applyProtection="1">
      <alignment/>
      <protection/>
    </xf>
    <xf numFmtId="0" fontId="71" fillId="0" borderId="16" xfId="73" applyFont="1" applyFill="1" applyBorder="1" applyAlignment="1" applyProtection="1">
      <alignment horizontal="center" vertical="center"/>
      <protection/>
    </xf>
    <xf numFmtId="0" fontId="50" fillId="0" borderId="13" xfId="73" applyFont="1" applyFill="1" applyBorder="1" applyAlignment="1" applyProtection="1">
      <alignment horizontal="center" vertical="center"/>
      <protection/>
    </xf>
    <xf numFmtId="0" fontId="55" fillId="0" borderId="13" xfId="73" applyFont="1" applyFill="1" applyBorder="1" applyAlignment="1" applyProtection="1">
      <alignment horizontal="left" vertical="center" wrapText="1"/>
      <protection/>
    </xf>
    <xf numFmtId="0" fontId="8" fillId="0" borderId="13" xfId="73" applyFont="1" applyFill="1" applyBorder="1" applyAlignment="1" applyProtection="1">
      <alignment horizontal="left" vertical="center" wrapText="1"/>
      <protection locked="0"/>
    </xf>
    <xf numFmtId="0" fontId="8" fillId="0" borderId="13" xfId="73" applyFont="1" applyFill="1" applyBorder="1" applyAlignment="1" applyProtection="1">
      <alignment horizontal="right" vertical="center" wrapText="1"/>
      <protection/>
    </xf>
    <xf numFmtId="0" fontId="8" fillId="0" borderId="13" xfId="73" applyFont="1" applyFill="1" applyBorder="1" applyAlignment="1" applyProtection="1">
      <alignment horizontal="right" vertical="center" wrapText="1"/>
      <protection locked="0"/>
    </xf>
    <xf numFmtId="0" fontId="2" fillId="0" borderId="3" xfId="73" applyFont="1" applyFill="1" applyBorder="1" applyAlignment="1" applyProtection="1">
      <alignment horizontal="center" vertical="center" wrapText="1"/>
      <protection locked="0"/>
    </xf>
    <xf numFmtId="0" fontId="8" fillId="0" borderId="14" xfId="73" applyFont="1" applyFill="1" applyBorder="1" applyAlignment="1" applyProtection="1">
      <alignment horizontal="left" vertical="center"/>
      <protection/>
    </xf>
    <xf numFmtId="0" fontId="8" fillId="0" borderId="2" xfId="73" applyFont="1" applyFill="1" applyBorder="1" applyAlignment="1" applyProtection="1">
      <alignment horizontal="left" vertical="center"/>
      <protection/>
    </xf>
    <xf numFmtId="0" fontId="2" fillId="0" borderId="0" xfId="78" applyFill="1" applyAlignment="1">
      <alignment vertical="center"/>
      <protection/>
    </xf>
    <xf numFmtId="0" fontId="3" fillId="0" borderId="0" xfId="78" applyNumberFormat="1" applyFont="1" applyFill="1" applyBorder="1" applyAlignment="1" applyProtection="1">
      <alignment horizontal="right" vertical="center"/>
      <protection/>
    </xf>
    <xf numFmtId="0" fontId="10" fillId="0" borderId="0" xfId="78" applyNumberFormat="1" applyFont="1" applyFill="1" applyBorder="1" applyAlignment="1" applyProtection="1">
      <alignment horizontal="center" vertical="center"/>
      <protection/>
    </xf>
    <xf numFmtId="0" fontId="4" fillId="0" borderId="0" xfId="78" applyNumberFormat="1" applyFont="1" applyFill="1" applyBorder="1" applyAlignment="1" applyProtection="1">
      <alignment horizontal="center" vertical="center"/>
      <protection/>
    </xf>
    <xf numFmtId="0" fontId="55" fillId="0" borderId="0" xfId="34" applyFont="1" applyBorder="1">
      <alignment horizontal="left" vertical="center"/>
      <protection/>
    </xf>
    <xf numFmtId="0" fontId="47" fillId="0" borderId="0" xfId="17" applyFont="1" applyBorder="1">
      <alignment horizontal="center" vertical="center"/>
      <protection/>
    </xf>
    <xf numFmtId="0" fontId="2" fillId="0" borderId="0" xfId="78" applyFill="1" applyAlignment="1">
      <alignment horizontal="right" vertical="center"/>
      <protection/>
    </xf>
    <xf numFmtId="0" fontId="12" fillId="0" borderId="19" xfId="65" applyFont="1" applyFill="1" applyBorder="1" applyAlignment="1">
      <alignment horizontal="center" vertical="center" wrapText="1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48" fillId="0" borderId="18" xfId="0" applyFont="1" applyFill="1" applyBorder="1" applyAlignment="1">
      <alignment horizontal="center" vertical="center" wrapText="1"/>
    </xf>
    <xf numFmtId="0" fontId="12" fillId="0" borderId="18" xfId="65" applyFont="1" applyFill="1" applyBorder="1" applyAlignment="1">
      <alignment horizontal="center" vertical="center" wrapText="1"/>
      <protection/>
    </xf>
    <xf numFmtId="0" fontId="12" fillId="0" borderId="18" xfId="65" applyFont="1" applyFill="1" applyBorder="1" applyAlignment="1">
      <alignment vertical="center" wrapText="1"/>
      <protection/>
    </xf>
    <xf numFmtId="0" fontId="12" fillId="0" borderId="18" xfId="65" applyFont="1" applyFill="1" applyBorder="1" applyAlignment="1">
      <alignment horizontal="left" vertical="center" wrapText="1" indent="1"/>
      <protection/>
    </xf>
    <xf numFmtId="0" fontId="2" fillId="0" borderId="0" xfId="73" applyFont="1" applyFill="1" applyBorder="1" applyAlignment="1" applyProtection="1">
      <alignment vertical="center"/>
      <protection/>
    </xf>
    <xf numFmtId="0" fontId="8" fillId="0" borderId="0" xfId="73" applyFont="1" applyFill="1" applyBorder="1" applyAlignment="1" applyProtection="1">
      <alignment vertical="top"/>
      <protection locked="0"/>
    </xf>
    <xf numFmtId="0" fontId="72" fillId="33" borderId="0" xfId="73" applyFont="1" applyFill="1" applyBorder="1" applyAlignment="1" applyProtection="1">
      <alignment horizontal="center" vertical="center"/>
      <protection/>
    </xf>
    <xf numFmtId="0" fontId="73" fillId="33" borderId="0" xfId="73" applyFont="1" applyFill="1" applyBorder="1" applyAlignment="1" applyProtection="1">
      <alignment horizontal="center" vertical="center"/>
      <protection/>
    </xf>
    <xf numFmtId="0" fontId="70" fillId="33" borderId="0" xfId="73" applyFont="1" applyFill="1" applyBorder="1" applyAlignment="1" applyProtection="1">
      <alignment horizontal="center" vertical="center"/>
      <protection/>
    </xf>
    <xf numFmtId="0" fontId="70" fillId="33" borderId="0" xfId="73" applyFont="1" applyFill="1" applyBorder="1" applyAlignment="1" applyProtection="1">
      <alignment horizontal="center" vertical="center"/>
      <protection locked="0"/>
    </xf>
    <xf numFmtId="0" fontId="8" fillId="0" borderId="0" xfId="73" applyFont="1" applyFill="1" applyBorder="1" applyAlignment="1" applyProtection="1">
      <alignment horizontal="left" vertical="center"/>
      <protection locked="0"/>
    </xf>
    <xf numFmtId="0" fontId="71" fillId="0" borderId="13" xfId="73" applyFont="1" applyFill="1" applyBorder="1" applyAlignment="1" applyProtection="1">
      <alignment horizontal="center" vertical="center" wrapText="1"/>
      <protection/>
    </xf>
    <xf numFmtId="0" fontId="71" fillId="0" borderId="13" xfId="73" applyFont="1" applyFill="1" applyBorder="1" applyAlignment="1" applyProtection="1">
      <alignment horizontal="center" vertical="center"/>
      <protection locked="0"/>
    </xf>
    <xf numFmtId="0" fontId="55" fillId="0" borderId="13" xfId="73" applyFont="1" applyFill="1" applyBorder="1" applyAlignment="1" applyProtection="1">
      <alignment vertical="center" wrapText="1"/>
      <protection/>
    </xf>
    <xf numFmtId="0" fontId="55" fillId="0" borderId="13" xfId="73" applyFont="1" applyFill="1" applyBorder="1" applyAlignment="1" applyProtection="1">
      <alignment horizontal="center" vertical="center" wrapText="1"/>
      <protection/>
    </xf>
    <xf numFmtId="0" fontId="55" fillId="0" borderId="13" xfId="73" applyFont="1" applyFill="1" applyBorder="1" applyAlignment="1" applyProtection="1">
      <alignment horizontal="center" vertical="center"/>
      <protection locked="0"/>
    </xf>
    <xf numFmtId="0" fontId="55" fillId="0" borderId="13" xfId="73" applyFont="1" applyFill="1" applyBorder="1" applyAlignment="1" applyProtection="1">
      <alignment horizontal="left" vertical="center" wrapText="1"/>
      <protection locked="0"/>
    </xf>
    <xf numFmtId="0" fontId="55" fillId="0" borderId="0" xfId="73" applyFont="1" applyFill="1" applyBorder="1" applyAlignment="1" applyProtection="1">
      <alignment horizontal="right" vertical="center"/>
      <protection locked="0"/>
    </xf>
    <xf numFmtId="0" fontId="2" fillId="0" borderId="0" xfId="73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/>
      <protection/>
    </xf>
    <xf numFmtId="0" fontId="50" fillId="0" borderId="0" xfId="73" applyFont="1" applyFill="1" applyBorder="1" applyAlignment="1" applyProtection="1">
      <alignment horizontal="right" vertical="center"/>
      <protection/>
    </xf>
    <xf numFmtId="0" fontId="72" fillId="33" borderId="0" xfId="73" applyFont="1" applyFill="1" applyBorder="1" applyAlignment="1" applyProtection="1">
      <alignment horizontal="center" vertical="center" wrapText="1"/>
      <protection/>
    </xf>
    <xf numFmtId="0" fontId="55" fillId="0" borderId="0" xfId="73" applyFont="1" applyFill="1" applyBorder="1" applyAlignment="1" applyProtection="1">
      <alignment horizontal="left" vertical="center" wrapText="1"/>
      <protection/>
    </xf>
    <xf numFmtId="0" fontId="71" fillId="0" borderId="0" xfId="73" applyFont="1" applyFill="1" applyBorder="1" applyAlignment="1" applyProtection="1">
      <alignment wrapText="1"/>
      <protection/>
    </xf>
    <xf numFmtId="0" fontId="50" fillId="0" borderId="0" xfId="73" applyFont="1" applyFill="1" applyBorder="1" applyAlignment="1" applyProtection="1">
      <alignment horizontal="right" wrapText="1"/>
      <protection/>
    </xf>
    <xf numFmtId="0" fontId="2" fillId="0" borderId="0" xfId="73" applyFont="1" applyFill="1" applyBorder="1" applyAlignment="1" applyProtection="1">
      <alignment wrapText="1"/>
      <protection/>
    </xf>
    <xf numFmtId="0" fontId="71" fillId="0" borderId="24" xfId="73" applyFont="1" applyFill="1" applyBorder="1" applyAlignment="1" applyProtection="1">
      <alignment horizontal="center" vertical="center"/>
      <protection/>
    </xf>
    <xf numFmtId="0" fontId="71" fillId="0" borderId="18" xfId="73" applyFont="1" applyFill="1" applyBorder="1" applyAlignment="1" applyProtection="1">
      <alignment horizontal="center" vertical="center"/>
      <protection/>
    </xf>
    <xf numFmtId="0" fontId="71" fillId="0" borderId="18" xfId="73" applyFont="1" applyFill="1" applyBorder="1" applyAlignment="1" applyProtection="1">
      <alignment horizontal="center" vertical="center"/>
      <protection/>
    </xf>
    <xf numFmtId="0" fontId="71" fillId="0" borderId="4" xfId="73" applyFont="1" applyFill="1" applyBorder="1" applyAlignment="1" applyProtection="1">
      <alignment horizontal="center" vertical="center"/>
      <protection/>
    </xf>
    <xf numFmtId="0" fontId="71" fillId="0" borderId="18" xfId="73" applyFont="1" applyFill="1" applyBorder="1" applyAlignment="1" applyProtection="1">
      <alignment horizontal="center" vertical="center" wrapText="1"/>
      <protection/>
    </xf>
    <xf numFmtId="0" fontId="55" fillId="0" borderId="3" xfId="73" applyFont="1" applyFill="1" applyBorder="1" applyAlignment="1" applyProtection="1">
      <alignment horizontal="left" vertical="center" wrapText="1"/>
      <protection/>
    </xf>
    <xf numFmtId="0" fontId="55" fillId="0" borderId="18" xfId="73" applyFont="1" applyFill="1" applyBorder="1" applyAlignment="1" applyProtection="1">
      <alignment horizontal="right" vertical="center"/>
      <protection locked="0"/>
    </xf>
    <xf numFmtId="0" fontId="8" fillId="0" borderId="18" xfId="73" applyFont="1" applyFill="1" applyBorder="1" applyAlignment="1" applyProtection="1">
      <alignment horizontal="right" vertical="center"/>
      <protection locked="0"/>
    </xf>
    <xf numFmtId="0" fontId="55" fillId="0" borderId="3" xfId="73" applyFont="1" applyFill="1" applyBorder="1" applyAlignment="1" applyProtection="1">
      <alignment vertical="center" wrapText="1"/>
      <protection/>
    </xf>
    <xf numFmtId="0" fontId="8" fillId="33" borderId="0" xfId="73" applyFont="1" applyFill="1" applyBorder="1" applyAlignment="1" applyProtection="1">
      <alignment vertical="top"/>
      <protection locked="0"/>
    </xf>
    <xf numFmtId="0" fontId="55" fillId="0" borderId="0" xfId="73" applyFont="1" applyFill="1" applyBorder="1" applyAlignment="1" applyProtection="1">
      <alignment horizontal="right"/>
      <protection locked="0"/>
    </xf>
    <xf numFmtId="0" fontId="71" fillId="0" borderId="25" xfId="73" applyFont="1" applyFill="1" applyBorder="1" applyAlignment="1" applyProtection="1">
      <alignment horizontal="center" vertical="center"/>
      <protection/>
    </xf>
    <xf numFmtId="0" fontId="8" fillId="0" borderId="0" xfId="73" applyFont="1" applyFill="1" applyBorder="1" applyAlignment="1" applyProtection="1">
      <alignment vertical="top"/>
      <protection locked="0"/>
    </xf>
    <xf numFmtId="0" fontId="71" fillId="0" borderId="0" xfId="73" applyFont="1" applyFill="1" applyBorder="1" applyAlignment="1" applyProtection="1">
      <alignment horizontal="center" vertical="center"/>
      <protection locked="0"/>
    </xf>
    <xf numFmtId="0" fontId="71" fillId="0" borderId="25" xfId="73" applyFont="1" applyFill="1" applyBorder="1" applyAlignment="1" applyProtection="1">
      <alignment horizontal="center" vertical="center"/>
      <protection/>
    </xf>
    <xf numFmtId="0" fontId="71" fillId="0" borderId="0" xfId="73" applyFont="1" applyFill="1" applyBorder="1" applyAlignment="1" applyProtection="1">
      <alignment horizontal="center" vertical="center"/>
      <protection locked="0"/>
    </xf>
    <xf numFmtId="0" fontId="55" fillId="0" borderId="25" xfId="73" applyFont="1" applyFill="1" applyBorder="1" applyAlignment="1" applyProtection="1">
      <alignment horizontal="right" vertical="center"/>
      <protection locked="0"/>
    </xf>
    <xf numFmtId="0" fontId="48" fillId="0" borderId="0" xfId="0" applyFont="1" applyFill="1" applyBorder="1" applyAlignment="1">
      <alignment vertical="center"/>
    </xf>
    <xf numFmtId="0" fontId="50" fillId="0" borderId="0" xfId="73" applyFont="1" applyFill="1" applyBorder="1" applyAlignment="1" applyProtection="1">
      <alignment wrapText="1"/>
      <protection/>
    </xf>
    <xf numFmtId="0" fontId="72" fillId="0" borderId="0" xfId="73" applyFont="1" applyFill="1" applyAlignment="1" applyProtection="1">
      <alignment horizontal="center" vertical="center" wrapText="1"/>
      <protection/>
    </xf>
    <xf numFmtId="0" fontId="74" fillId="0" borderId="0" xfId="73" applyFont="1" applyFill="1" applyAlignment="1" applyProtection="1">
      <alignment horizontal="center" vertical="center" wrapText="1"/>
      <protection/>
    </xf>
    <xf numFmtId="0" fontId="55" fillId="0" borderId="0" xfId="73" applyFont="1" applyFill="1" applyBorder="1" applyAlignment="1" applyProtection="1">
      <alignment horizontal="left" vertical="center"/>
      <protection/>
    </xf>
    <xf numFmtId="0" fontId="71" fillId="0" borderId="0" xfId="73" applyFont="1" applyFill="1" applyBorder="1" applyAlignment="1" applyProtection="1">
      <alignment/>
      <protection/>
    </xf>
    <xf numFmtId="0" fontId="55" fillId="0" borderId="18" xfId="73" applyFont="1" applyFill="1" applyBorder="1" applyAlignment="1" applyProtection="1">
      <alignment horizontal="left" vertical="center"/>
      <protection locked="0"/>
    </xf>
    <xf numFmtId="0" fontId="55" fillId="0" borderId="18" xfId="73" applyFont="1" applyFill="1" applyBorder="1" applyAlignment="1" applyProtection="1">
      <alignment horizontal="center" vertical="center"/>
      <protection locked="0"/>
    </xf>
    <xf numFmtId="0" fontId="55" fillId="0" borderId="18" xfId="73" applyFont="1" applyFill="1" applyBorder="1" applyAlignment="1" applyProtection="1">
      <alignment horizontal="right" vertical="center"/>
      <protection/>
    </xf>
    <xf numFmtId="0" fontId="55" fillId="0" borderId="18" xfId="73" applyFont="1" applyFill="1" applyBorder="1" applyAlignment="1" applyProtection="1">
      <alignment horizontal="left" vertical="center" wrapText="1"/>
      <protection/>
    </xf>
    <xf numFmtId="0" fontId="55" fillId="0" borderId="18" xfId="73" applyFont="1" applyFill="1" applyBorder="1" applyAlignment="1" applyProtection="1">
      <alignment vertical="center"/>
      <protection locked="0"/>
    </xf>
    <xf numFmtId="0" fontId="2" fillId="0" borderId="18" xfId="73" applyFont="1" applyFill="1" applyBorder="1" applyAlignment="1" applyProtection="1">
      <alignment/>
      <protection/>
    </xf>
    <xf numFmtId="0" fontId="8" fillId="0" borderId="0" xfId="73" applyFont="1" applyFill="1" applyBorder="1" applyAlignment="1" applyProtection="1">
      <alignment vertical="top" wrapText="1"/>
      <protection locked="0"/>
    </xf>
    <xf numFmtId="0" fontId="71" fillId="0" borderId="18" xfId="73" applyFont="1" applyFill="1" applyBorder="1" applyAlignment="1" applyProtection="1">
      <alignment horizontal="center" vertical="center" wrapText="1"/>
      <protection locked="0"/>
    </xf>
    <xf numFmtId="0" fontId="1" fillId="0" borderId="18" xfId="73" applyFont="1" applyFill="1" applyBorder="1" applyAlignment="1" applyProtection="1">
      <alignment horizontal="center" vertical="center" wrapText="1"/>
      <protection locked="0"/>
    </xf>
    <xf numFmtId="0" fontId="8" fillId="0" borderId="18" xfId="73" applyFont="1" applyFill="1" applyBorder="1" applyAlignment="1" applyProtection="1">
      <alignment vertical="top"/>
      <protection locked="0"/>
    </xf>
    <xf numFmtId="0" fontId="55" fillId="0" borderId="0" xfId="73" applyFont="1" applyFill="1" applyBorder="1" applyAlignment="1" applyProtection="1">
      <alignment horizontal="right" vertical="center" wrapText="1"/>
      <protection locked="0"/>
    </xf>
    <xf numFmtId="0" fontId="55" fillId="0" borderId="0" xfId="73" applyFont="1" applyFill="1" applyBorder="1" applyAlignment="1" applyProtection="1">
      <alignment horizontal="right" vertical="center" wrapText="1"/>
      <protection/>
    </xf>
    <xf numFmtId="0" fontId="55" fillId="0" borderId="0" xfId="73" applyFont="1" applyFill="1" applyBorder="1" applyAlignment="1" applyProtection="1">
      <alignment horizontal="right" wrapText="1"/>
      <protection locked="0"/>
    </xf>
    <xf numFmtId="0" fontId="55" fillId="0" borderId="0" xfId="73" applyFont="1" applyFill="1" applyBorder="1" applyAlignment="1" applyProtection="1">
      <alignment horizontal="right" wrapText="1"/>
      <protection/>
    </xf>
    <xf numFmtId="0" fontId="72" fillId="0" borderId="0" xfId="73" applyFont="1" applyFill="1" applyBorder="1" applyAlignment="1" applyProtection="1">
      <alignment horizontal="center" vertical="center" wrapText="1"/>
      <protection/>
    </xf>
    <xf numFmtId="0" fontId="73" fillId="0" borderId="0" xfId="73" applyFont="1" applyFill="1" applyBorder="1" applyAlignment="1" applyProtection="1">
      <alignment horizontal="center" vertical="center"/>
      <protection/>
    </xf>
    <xf numFmtId="0" fontId="70" fillId="0" borderId="0" xfId="73" applyFont="1" applyFill="1" applyBorder="1" applyAlignment="1" applyProtection="1">
      <alignment horizontal="center" vertical="center"/>
      <protection/>
    </xf>
    <xf numFmtId="0" fontId="71" fillId="0" borderId="26" xfId="73" applyFont="1" applyFill="1" applyBorder="1" applyAlignment="1" applyProtection="1">
      <alignment horizontal="center" vertical="center" wrapText="1"/>
      <protection/>
    </xf>
    <xf numFmtId="0" fontId="71" fillId="0" borderId="14" xfId="73" applyFont="1" applyFill="1" applyBorder="1" applyAlignment="1" applyProtection="1">
      <alignment horizontal="center" vertical="center" wrapText="1"/>
      <protection/>
    </xf>
    <xf numFmtId="0" fontId="71" fillId="0" borderId="27" xfId="73" applyFont="1" applyFill="1" applyBorder="1" applyAlignment="1" applyProtection="1">
      <alignment horizontal="center" vertical="center" wrapText="1"/>
      <protection/>
    </xf>
    <xf numFmtId="0" fontId="71" fillId="0" borderId="28" xfId="73" applyFont="1" applyFill="1" applyBorder="1" applyAlignment="1" applyProtection="1">
      <alignment horizontal="center" vertical="center" wrapText="1"/>
      <protection/>
    </xf>
    <xf numFmtId="0" fontId="71" fillId="0" borderId="29" xfId="73" applyFont="1" applyFill="1" applyBorder="1" applyAlignment="1" applyProtection="1">
      <alignment horizontal="center" vertical="center" wrapText="1"/>
      <protection/>
    </xf>
    <xf numFmtId="0" fontId="71" fillId="0" borderId="0" xfId="73" applyFont="1" applyFill="1" applyBorder="1" applyAlignment="1" applyProtection="1">
      <alignment horizontal="center" vertical="center" wrapText="1"/>
      <protection/>
    </xf>
    <xf numFmtId="0" fontId="71" fillId="0" borderId="30" xfId="73" applyFont="1" applyFill="1" applyBorder="1" applyAlignment="1" applyProtection="1">
      <alignment horizontal="center" vertical="center" wrapText="1"/>
      <protection/>
    </xf>
    <xf numFmtId="0" fontId="71" fillId="0" borderId="31" xfId="73" applyFont="1" applyFill="1" applyBorder="1" applyAlignment="1" applyProtection="1">
      <alignment horizontal="center" vertical="center" wrapText="1"/>
      <protection/>
    </xf>
    <xf numFmtId="0" fontId="71" fillId="0" borderId="30" xfId="73" applyFont="1" applyFill="1" applyBorder="1" applyAlignment="1" applyProtection="1">
      <alignment horizontal="center" vertical="center"/>
      <protection/>
    </xf>
    <xf numFmtId="0" fontId="55" fillId="0" borderId="17" xfId="73" applyFont="1" applyFill="1" applyBorder="1" applyAlignment="1" applyProtection="1">
      <alignment horizontal="left" vertical="center" wrapText="1"/>
      <protection/>
    </xf>
    <xf numFmtId="0" fontId="55" fillId="0" borderId="30" xfId="73" applyFont="1" applyFill="1" applyBorder="1" applyAlignment="1" applyProtection="1">
      <alignment horizontal="left" vertical="center" wrapText="1"/>
      <protection/>
    </xf>
    <xf numFmtId="0" fontId="55" fillId="0" borderId="30" xfId="73" applyFont="1" applyFill="1" applyBorder="1" applyAlignment="1" applyProtection="1">
      <alignment horizontal="right" vertical="center"/>
      <protection/>
    </xf>
    <xf numFmtId="0" fontId="55" fillId="0" borderId="30" xfId="73" applyFont="1" applyFill="1" applyBorder="1" applyAlignment="1" applyProtection="1">
      <alignment horizontal="right" vertical="center"/>
      <protection locked="0"/>
    </xf>
    <xf numFmtId="0" fontId="55" fillId="0" borderId="4" xfId="73" applyFont="1" applyFill="1" applyBorder="1" applyAlignment="1" applyProtection="1">
      <alignment horizontal="center" vertical="center"/>
      <protection/>
    </xf>
    <xf numFmtId="0" fontId="55" fillId="0" borderId="32" xfId="73" applyFont="1" applyFill="1" applyBorder="1" applyAlignment="1" applyProtection="1">
      <alignment horizontal="left" vertical="center"/>
      <protection/>
    </xf>
    <xf numFmtId="0" fontId="70" fillId="0" borderId="0" xfId="73" applyFont="1" applyFill="1" applyBorder="1" applyAlignment="1" applyProtection="1">
      <alignment horizontal="center" vertical="center"/>
      <protection locked="0"/>
    </xf>
    <xf numFmtId="0" fontId="71" fillId="0" borderId="14" xfId="73" applyFont="1" applyFill="1" applyBorder="1" applyAlignment="1" applyProtection="1">
      <alignment horizontal="center" vertical="center" wrapText="1"/>
      <protection locked="0"/>
    </xf>
    <xf numFmtId="0" fontId="1" fillId="0" borderId="29" xfId="73" applyFont="1" applyFill="1" applyBorder="1" applyAlignment="1" applyProtection="1">
      <alignment horizontal="center" vertical="center" wrapText="1"/>
      <protection locked="0"/>
    </xf>
    <xf numFmtId="0" fontId="71" fillId="0" borderId="32" xfId="73" applyFont="1" applyFill="1" applyBorder="1" applyAlignment="1" applyProtection="1">
      <alignment horizontal="center" vertical="center" wrapText="1"/>
      <protection/>
    </xf>
    <xf numFmtId="0" fontId="1" fillId="0" borderId="32" xfId="73" applyFont="1" applyFill="1" applyBorder="1" applyAlignment="1" applyProtection="1">
      <alignment horizontal="center" vertical="center" wrapText="1"/>
      <protection locked="0"/>
    </xf>
    <xf numFmtId="0" fontId="71" fillId="0" borderId="30" xfId="73" applyFont="1" applyFill="1" applyBorder="1" applyAlignment="1" applyProtection="1">
      <alignment horizontal="center" vertical="center" wrapText="1"/>
      <protection locked="0"/>
    </xf>
    <xf numFmtId="0" fontId="55" fillId="0" borderId="0" xfId="73" applyFont="1" applyFill="1" applyBorder="1" applyAlignment="1" applyProtection="1">
      <alignment horizontal="right" vertical="center"/>
      <protection/>
    </xf>
    <xf numFmtId="0" fontId="55" fillId="0" borderId="0" xfId="73" applyFont="1" applyFill="1" applyBorder="1" applyAlignment="1" applyProtection="1">
      <alignment horizontal="right"/>
      <protection/>
    </xf>
    <xf numFmtId="0" fontId="71" fillId="0" borderId="2" xfId="73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0" fillId="0" borderId="0" xfId="73" applyFont="1" applyFill="1" applyBorder="1" applyAlignment="1" applyProtection="1">
      <alignment horizontal="right"/>
      <protection/>
    </xf>
    <xf numFmtId="0" fontId="74" fillId="0" borderId="0" xfId="73" applyFont="1" applyFill="1" applyAlignment="1" applyProtection="1">
      <alignment horizontal="center" vertical="center"/>
      <protection/>
    </xf>
    <xf numFmtId="0" fontId="55" fillId="0" borderId="0" xfId="73" applyFont="1" applyFill="1" applyBorder="1" applyAlignment="1" applyProtection="1">
      <alignment horizontal="left" vertical="center"/>
      <protection locked="0"/>
    </xf>
    <xf numFmtId="0" fontId="75" fillId="0" borderId="0" xfId="73" applyFont="1" applyFill="1" applyBorder="1" applyAlignment="1" applyProtection="1">
      <alignment horizontal="right"/>
      <protection/>
    </xf>
    <xf numFmtId="0" fontId="50" fillId="0" borderId="0" xfId="0" applyFont="1" applyFill="1" applyBorder="1" applyAlignment="1" applyProtection="1">
      <alignment horizontal="right" vertical="center"/>
      <protection/>
    </xf>
    <xf numFmtId="49" fontId="50" fillId="0" borderId="15" xfId="73" applyNumberFormat="1" applyFont="1" applyFill="1" applyBorder="1" applyAlignment="1" applyProtection="1">
      <alignment horizontal="center" vertical="center" wrapText="1"/>
      <protection/>
    </xf>
    <xf numFmtId="0" fontId="50" fillId="0" borderId="33" xfId="0" applyFont="1" applyFill="1" applyBorder="1" applyAlignment="1" applyProtection="1">
      <alignment horizontal="center" vertical="center"/>
      <protection/>
    </xf>
    <xf numFmtId="0" fontId="50" fillId="0" borderId="16" xfId="73" applyFont="1" applyFill="1" applyBorder="1" applyAlignment="1" applyProtection="1">
      <alignment horizontal="center" vertical="center"/>
      <protection/>
    </xf>
    <xf numFmtId="49" fontId="50" fillId="0" borderId="16" xfId="73" applyNumberFormat="1" applyFont="1" applyFill="1" applyBorder="1" applyAlignment="1" applyProtection="1">
      <alignment horizontal="center" vertical="center" wrapText="1"/>
      <protection/>
    </xf>
    <xf numFmtId="0" fontId="50" fillId="0" borderId="18" xfId="73" applyFont="1" applyFill="1" applyBorder="1" applyAlignment="1" applyProtection="1">
      <alignment horizontal="center" vertical="center"/>
      <protection/>
    </xf>
    <xf numFmtId="49" fontId="50" fillId="0" borderId="18" xfId="73" applyNumberFormat="1" applyFont="1" applyFill="1" applyBorder="1" applyAlignment="1" applyProtection="1">
      <alignment horizontal="center" vertical="center" wrapText="1"/>
      <protection/>
    </xf>
    <xf numFmtId="0" fontId="50" fillId="0" borderId="34" xfId="0" applyFont="1" applyFill="1" applyBorder="1" applyAlignment="1" applyProtection="1">
      <alignment horizontal="center" vertical="center"/>
      <protection/>
    </xf>
    <xf numFmtId="49" fontId="50" fillId="0" borderId="35" xfId="73" applyNumberFormat="1" applyFont="1" applyFill="1" applyBorder="1" applyAlignment="1" applyProtection="1">
      <alignment horizontal="center" vertical="center"/>
      <protection/>
    </xf>
    <xf numFmtId="49" fontId="50" fillId="0" borderId="36" xfId="73" applyNumberFormat="1" applyFont="1" applyFill="1" applyBorder="1" applyAlignment="1" applyProtection="1">
      <alignment horizontal="center" vertical="center"/>
      <protection/>
    </xf>
    <xf numFmtId="49" fontId="50" fillId="0" borderId="37" xfId="73" applyNumberFormat="1" applyFont="1" applyFill="1" applyBorder="1" applyAlignment="1" applyProtection="1">
      <alignment horizontal="center" vertical="center"/>
      <protection/>
    </xf>
    <xf numFmtId="49" fontId="2" fillId="0" borderId="0" xfId="73" applyNumberFormat="1" applyFont="1" applyFill="1" applyBorder="1" applyAlignment="1" applyProtection="1">
      <alignment/>
      <protection/>
    </xf>
    <xf numFmtId="49" fontId="75" fillId="0" borderId="0" xfId="73" applyNumberFormat="1" applyFont="1" applyFill="1" applyBorder="1" applyAlignment="1" applyProtection="1">
      <alignment/>
      <protection/>
    </xf>
    <xf numFmtId="0" fontId="76" fillId="0" borderId="0" xfId="73" applyFont="1" applyFill="1" applyBorder="1" applyAlignment="1" applyProtection="1">
      <alignment horizontal="center" vertical="center" wrapText="1"/>
      <protection/>
    </xf>
    <xf numFmtId="0" fontId="76" fillId="0" borderId="0" xfId="73" applyFont="1" applyFill="1" applyBorder="1" applyAlignment="1" applyProtection="1">
      <alignment horizontal="center" vertical="center"/>
      <protection/>
    </xf>
    <xf numFmtId="0" fontId="77" fillId="0" borderId="0" xfId="73" applyFont="1" applyFill="1" applyBorder="1" applyAlignment="1" applyProtection="1">
      <alignment horizontal="center" vertical="center"/>
      <protection/>
    </xf>
    <xf numFmtId="49" fontId="71" fillId="0" borderId="15" xfId="73" applyNumberFormat="1" applyFont="1" applyFill="1" applyBorder="1" applyAlignment="1" applyProtection="1">
      <alignment horizontal="center" vertical="center" wrapText="1"/>
      <protection/>
    </xf>
    <xf numFmtId="49" fontId="71" fillId="0" borderId="28" xfId="73" applyNumberFormat="1" applyFont="1" applyFill="1" applyBorder="1" applyAlignment="1" applyProtection="1">
      <alignment horizontal="center" vertical="center" wrapText="1"/>
      <protection/>
    </xf>
    <xf numFmtId="0" fontId="71" fillId="0" borderId="28" xfId="73" applyFont="1" applyFill="1" applyBorder="1" applyAlignment="1" applyProtection="1">
      <alignment horizontal="center" vertical="center"/>
      <protection/>
    </xf>
    <xf numFmtId="49" fontId="71" fillId="0" borderId="13" xfId="73" applyNumberFormat="1" applyFont="1" applyFill="1" applyBorder="1" applyAlignment="1" applyProtection="1">
      <alignment horizontal="center" vertical="center"/>
      <protection/>
    </xf>
    <xf numFmtId="0" fontId="71" fillId="0" borderId="13" xfId="73" applyFont="1" applyFill="1" applyBorder="1" applyAlignment="1" applyProtection="1">
      <alignment horizontal="center" vertical="center"/>
      <protection/>
    </xf>
    <xf numFmtId="181" fontId="55" fillId="0" borderId="13" xfId="73" applyNumberFormat="1" applyFont="1" applyFill="1" applyBorder="1" applyAlignment="1" applyProtection="1">
      <alignment horizontal="right" vertical="center"/>
      <protection/>
    </xf>
    <xf numFmtId="181" fontId="55" fillId="0" borderId="13" xfId="73" applyNumberFormat="1" applyFont="1" applyFill="1" applyBorder="1" applyAlignment="1" applyProtection="1">
      <alignment horizontal="left" vertical="center" wrapText="1"/>
      <protection/>
    </xf>
    <xf numFmtId="0" fontId="2" fillId="0" borderId="3" xfId="73" applyFont="1" applyFill="1" applyBorder="1" applyAlignment="1" applyProtection="1">
      <alignment horizontal="center" vertical="center"/>
      <protection/>
    </xf>
    <xf numFmtId="0" fontId="2" fillId="0" borderId="14" xfId="73" applyFont="1" applyFill="1" applyBorder="1" applyAlignment="1" applyProtection="1">
      <alignment horizontal="center" vertical="center"/>
      <protection/>
    </xf>
    <xf numFmtId="0" fontId="2" fillId="0" borderId="2" xfId="73" applyFont="1" applyFill="1" applyBorder="1" applyAlignment="1" applyProtection="1">
      <alignment horizontal="center" vertical="center"/>
      <protection/>
    </xf>
    <xf numFmtId="0" fontId="72" fillId="0" borderId="0" xfId="73" applyFont="1" applyFill="1" applyBorder="1" applyAlignment="1" applyProtection="1">
      <alignment horizontal="center" vertical="center"/>
      <protection/>
    </xf>
    <xf numFmtId="49" fontId="78" fillId="0" borderId="13" xfId="79" applyNumberFormat="1" applyFont="1" applyBorder="1">
      <alignment horizontal="left" vertical="center" wrapText="1"/>
      <protection/>
    </xf>
    <xf numFmtId="0" fontId="48" fillId="0" borderId="0" xfId="0" applyFont="1" applyFill="1" applyBorder="1" applyAlignment="1">
      <alignment/>
    </xf>
    <xf numFmtId="49" fontId="50" fillId="0" borderId="0" xfId="73" applyNumberFormat="1" applyFont="1" applyFill="1" applyBorder="1" applyAlignment="1" applyProtection="1">
      <alignment/>
      <protection/>
    </xf>
    <xf numFmtId="0" fontId="71" fillId="0" borderId="0" xfId="73" applyFont="1" applyFill="1" applyBorder="1" applyAlignment="1" applyProtection="1">
      <alignment horizontal="left" vertical="center"/>
      <protection/>
    </xf>
    <xf numFmtId="0" fontId="2" fillId="0" borderId="14" xfId="73" applyFont="1" applyFill="1" applyBorder="1" applyAlignment="1" applyProtection="1">
      <alignment horizontal="center" vertical="center" wrapText="1"/>
      <protection locked="0"/>
    </xf>
    <xf numFmtId="0" fontId="1" fillId="0" borderId="18" xfId="73" applyFont="1" applyFill="1" applyBorder="1" applyAlignment="1" applyProtection="1">
      <alignment horizontal="center" vertical="center" wrapText="1"/>
      <protection/>
    </xf>
    <xf numFmtId="0" fontId="6" fillId="0" borderId="18" xfId="75" applyFont="1" applyFill="1" applyBorder="1" applyAlignment="1" applyProtection="1">
      <alignment horizontal="center" vertical="center" wrapText="1" readingOrder="1"/>
      <protection locked="0"/>
    </xf>
    <xf numFmtId="4" fontId="78" fillId="0" borderId="13" xfId="0" applyNumberFormat="1" applyFont="1" applyFill="1" applyBorder="1" applyAlignment="1">
      <alignment horizontal="right" vertical="center"/>
    </xf>
    <xf numFmtId="0" fontId="8" fillId="0" borderId="17" xfId="73" applyFont="1" applyFill="1" applyBorder="1" applyAlignment="1" applyProtection="1">
      <alignment horizontal="right" vertical="center" wrapText="1"/>
      <protection/>
    </xf>
    <xf numFmtId="182" fontId="8" fillId="0" borderId="13" xfId="73" applyNumberFormat="1" applyFont="1" applyFill="1" applyBorder="1" applyAlignment="1" applyProtection="1">
      <alignment horizontal="right" vertical="center" wrapText="1"/>
      <protection locked="0"/>
    </xf>
    <xf numFmtId="49" fontId="71" fillId="0" borderId="18" xfId="73" applyNumberFormat="1" applyFont="1" applyFill="1" applyBorder="1" applyAlignment="1" applyProtection="1">
      <alignment horizontal="center" vertical="center" wrapText="1"/>
      <protection/>
    </xf>
    <xf numFmtId="0" fontId="71" fillId="0" borderId="19" xfId="73" applyFont="1" applyFill="1" applyBorder="1" applyAlignment="1" applyProtection="1">
      <alignment horizontal="center" vertical="center" wrapText="1"/>
      <protection/>
    </xf>
    <xf numFmtId="0" fontId="71" fillId="0" borderId="38" xfId="73" applyFont="1" applyFill="1" applyBorder="1" applyAlignment="1" applyProtection="1">
      <alignment horizontal="center" vertical="center" wrapText="1"/>
      <protection/>
    </xf>
    <xf numFmtId="0" fontId="71" fillId="0" borderId="23" xfId="73" applyFont="1" applyFill="1" applyBorder="1" applyAlignment="1" applyProtection="1">
      <alignment horizontal="center" vertical="center" wrapText="1"/>
      <protection/>
    </xf>
    <xf numFmtId="49" fontId="71" fillId="0" borderId="18" xfId="73" applyNumberFormat="1" applyFont="1" applyFill="1" applyBorder="1" applyAlignment="1" applyProtection="1">
      <alignment horizontal="center" vertical="center"/>
      <protection/>
    </xf>
    <xf numFmtId="0" fontId="55" fillId="0" borderId="13" xfId="85" applyFont="1" applyBorder="1">
      <alignment horizontal="left" vertical="center"/>
      <protection/>
    </xf>
    <xf numFmtId="49" fontId="78" fillId="0" borderId="13" xfId="79" applyNumberFormat="1" applyFont="1" applyBorder="1" applyAlignment="1">
      <alignment horizontal="left" vertical="center" wrapText="1" indent="1"/>
      <protection/>
    </xf>
    <xf numFmtId="0" fontId="50" fillId="0" borderId="13" xfId="27" applyFont="1" applyBorder="1">
      <alignment horizontal="center" vertical="center" wrapText="1"/>
      <protection locked="0"/>
    </xf>
    <xf numFmtId="0" fontId="55" fillId="0" borderId="13" xfId="86" applyFont="1" applyBorder="1">
      <alignment horizontal="left" vertical="center"/>
      <protection locked="0"/>
    </xf>
    <xf numFmtId="0" fontId="55" fillId="0" borderId="13" xfId="32" applyFont="1" applyBorder="1">
      <alignment horizontal="left" vertical="center"/>
      <protection locked="0"/>
    </xf>
    <xf numFmtId="0" fontId="71" fillId="0" borderId="18" xfId="73" applyFont="1" applyFill="1" applyBorder="1" applyAlignment="1" applyProtection="1">
      <alignment horizontal="center" vertical="center" wrapText="1"/>
      <protection/>
    </xf>
    <xf numFmtId="183" fontId="78" fillId="0" borderId="13" xfId="0" applyNumberFormat="1" applyFont="1" applyFill="1" applyBorder="1" applyAlignment="1">
      <alignment horizontal="right" vertical="center"/>
    </xf>
    <xf numFmtId="0" fontId="71" fillId="0" borderId="20" xfId="73" applyFont="1" applyFill="1" applyBorder="1" applyAlignment="1" applyProtection="1">
      <alignment horizontal="center" vertical="center" wrapText="1"/>
      <protection/>
    </xf>
    <xf numFmtId="0" fontId="71" fillId="0" borderId="21" xfId="73" applyFont="1" applyFill="1" applyBorder="1" applyAlignment="1" applyProtection="1">
      <alignment horizontal="center" vertical="center" wrapText="1"/>
      <protection/>
    </xf>
    <xf numFmtId="0" fontId="71" fillId="0" borderId="22" xfId="73" applyFont="1" applyFill="1" applyBorder="1" applyAlignment="1" applyProtection="1">
      <alignment horizontal="center" vertical="center" wrapText="1"/>
      <protection/>
    </xf>
    <xf numFmtId="0" fontId="1" fillId="0" borderId="19" xfId="73" applyFont="1" applyFill="1" applyBorder="1" applyAlignment="1" applyProtection="1">
      <alignment horizontal="center" vertical="center" wrapText="1"/>
      <protection/>
    </xf>
    <xf numFmtId="0" fontId="1" fillId="0" borderId="38" xfId="73" applyFont="1" applyFill="1" applyBorder="1" applyAlignment="1" applyProtection="1">
      <alignment horizontal="center" vertical="center" wrapText="1"/>
      <protection/>
    </xf>
    <xf numFmtId="0" fontId="1" fillId="0" borderId="23" xfId="73" applyFont="1" applyFill="1" applyBorder="1" applyAlignment="1" applyProtection="1">
      <alignment horizontal="center" vertical="center" wrapText="1"/>
      <protection/>
    </xf>
    <xf numFmtId="0" fontId="50" fillId="0" borderId="0" xfId="73" applyFont="1" applyFill="1" applyBorder="1" applyAlignment="1" applyProtection="1">
      <alignment horizontal="right" vertical="center" wrapText="1"/>
      <protection/>
    </xf>
    <xf numFmtId="0" fontId="9" fillId="0" borderId="0" xfId="73" applyFont="1" applyFill="1" applyBorder="1" applyAlignment="1" applyProtection="1">
      <alignment horizontal="center"/>
      <protection/>
    </xf>
    <xf numFmtId="0" fontId="9" fillId="0" borderId="0" xfId="73" applyFont="1" applyFill="1" applyBorder="1" applyAlignment="1" applyProtection="1">
      <alignment horizontal="center" wrapText="1"/>
      <protection/>
    </xf>
    <xf numFmtId="0" fontId="9" fillId="0" borderId="0" xfId="73" applyFont="1" applyFill="1" applyBorder="1" applyAlignment="1" applyProtection="1">
      <alignment wrapText="1"/>
      <protection/>
    </xf>
    <xf numFmtId="0" fontId="9" fillId="0" borderId="0" xfId="73" applyFont="1" applyFill="1" applyBorder="1" applyAlignment="1" applyProtection="1">
      <alignment/>
      <protection/>
    </xf>
    <xf numFmtId="0" fontId="2" fillId="0" borderId="0" xfId="73" applyFont="1" applyFill="1" applyBorder="1" applyAlignment="1" applyProtection="1">
      <alignment horizontal="center" wrapText="1"/>
      <protection/>
    </xf>
    <xf numFmtId="0" fontId="2" fillId="0" borderId="0" xfId="73" applyFont="1" applyFill="1" applyBorder="1" applyAlignment="1" applyProtection="1">
      <alignment horizontal="right" wrapText="1"/>
      <protection/>
    </xf>
    <xf numFmtId="0" fontId="18" fillId="0" borderId="0" xfId="73" applyFont="1" applyFill="1" applyBorder="1" applyAlignment="1" applyProtection="1">
      <alignment horizontal="center" vertical="center" wrapText="1"/>
      <protection/>
    </xf>
    <xf numFmtId="0" fontId="19" fillId="0" borderId="0" xfId="73" applyFont="1" applyFill="1" applyBorder="1" applyAlignment="1" applyProtection="1">
      <alignment horizontal="center" vertical="center" wrapText="1"/>
      <protection/>
    </xf>
    <xf numFmtId="0" fontId="1" fillId="0" borderId="15" xfId="73" applyFont="1" applyFill="1" applyBorder="1" applyAlignment="1" applyProtection="1">
      <alignment horizontal="center" vertical="center" wrapText="1"/>
      <protection/>
    </xf>
    <xf numFmtId="0" fontId="9" fillId="0" borderId="13" xfId="73" applyFont="1" applyFill="1" applyBorder="1" applyAlignment="1" applyProtection="1">
      <alignment horizontal="center" vertical="center" wrapText="1"/>
      <protection/>
    </xf>
    <xf numFmtId="0" fontId="9" fillId="0" borderId="3" xfId="73" applyFont="1" applyFill="1" applyBorder="1" applyAlignment="1" applyProtection="1">
      <alignment horizontal="center" vertical="center" wrapText="1"/>
      <protection/>
    </xf>
    <xf numFmtId="4" fontId="55" fillId="0" borderId="13" xfId="73" applyNumberFormat="1" applyFont="1" applyFill="1" applyBorder="1" applyAlignment="1" applyProtection="1">
      <alignment horizontal="right" vertical="center"/>
      <protection/>
    </xf>
    <xf numFmtId="4" fontId="8" fillId="0" borderId="3" xfId="73" applyNumberFormat="1" applyFont="1" applyFill="1" applyBorder="1" applyAlignment="1" applyProtection="1">
      <alignment horizontal="right" vertical="center"/>
      <protection/>
    </xf>
    <xf numFmtId="0" fontId="2" fillId="0" borderId="0" xfId="78" applyFill="1" applyBorder="1" applyAlignment="1">
      <alignment vertical="center"/>
      <protection/>
    </xf>
    <xf numFmtId="0" fontId="2" fillId="0" borderId="0" xfId="78" applyFont="1" applyFill="1" applyBorder="1" applyAlignment="1">
      <alignment vertical="center"/>
      <protection/>
    </xf>
    <xf numFmtId="0" fontId="2" fillId="0" borderId="0" xfId="78" applyFont="1" applyFill="1" applyAlignment="1">
      <alignment vertical="center"/>
      <protection/>
    </xf>
    <xf numFmtId="49" fontId="2" fillId="0" borderId="0" xfId="78" applyNumberFormat="1" applyFill="1" applyBorder="1" applyAlignment="1">
      <alignment/>
      <protection/>
    </xf>
    <xf numFmtId="49" fontId="2" fillId="0" borderId="0" xfId="78" applyNumberFormat="1" applyFill="1" applyBorder="1" applyAlignment="1">
      <alignment horizontal="center"/>
      <protection/>
    </xf>
    <xf numFmtId="0" fontId="2" fillId="0" borderId="0" xfId="78" applyFill="1" applyBorder="1" applyAlignment="1">
      <alignment/>
      <protection/>
    </xf>
    <xf numFmtId="0" fontId="74" fillId="0" borderId="0" xfId="73" applyFont="1" applyFill="1" applyBorder="1" applyAlignment="1" applyProtection="1">
      <alignment horizontal="center" vertical="center"/>
      <protection/>
    </xf>
    <xf numFmtId="0" fontId="2" fillId="0" borderId="0" xfId="78" applyFont="1" applyFill="1" applyBorder="1" applyAlignment="1">
      <alignment/>
      <protection/>
    </xf>
    <xf numFmtId="0" fontId="3" fillId="0" borderId="25" xfId="78" applyNumberFormat="1" applyFont="1" applyFill="1" applyBorder="1" applyAlignment="1" applyProtection="1">
      <alignment horizontal="center" vertical="center"/>
      <protection/>
    </xf>
    <xf numFmtId="0" fontId="3" fillId="0" borderId="39" xfId="78" applyNumberFormat="1" applyFont="1" applyFill="1" applyBorder="1" applyAlignment="1" applyProtection="1">
      <alignment horizontal="center" vertical="center"/>
      <protection/>
    </xf>
    <xf numFmtId="49" fontId="3" fillId="0" borderId="18" xfId="78" applyNumberFormat="1" applyFont="1" applyFill="1" applyBorder="1" applyAlignment="1" applyProtection="1">
      <alignment horizontal="center" vertical="center" wrapText="1"/>
      <protection/>
    </xf>
    <xf numFmtId="49" fontId="3" fillId="0" borderId="18" xfId="78" applyNumberFormat="1" applyFont="1" applyFill="1" applyBorder="1" applyAlignment="1" applyProtection="1">
      <alignment horizontal="center" vertical="center"/>
      <protection/>
    </xf>
    <xf numFmtId="0" fontId="3" fillId="0" borderId="40" xfId="78" applyNumberFormat="1" applyFont="1" applyFill="1" applyBorder="1" applyAlignment="1" applyProtection="1">
      <alignment horizontal="center" vertical="center"/>
      <protection/>
    </xf>
    <xf numFmtId="0" fontId="3" fillId="0" borderId="18" xfId="78" applyNumberFormat="1" applyFont="1" applyFill="1" applyBorder="1" applyAlignment="1" applyProtection="1">
      <alignment horizontal="center" vertical="center"/>
      <protection/>
    </xf>
    <xf numFmtId="0" fontId="79" fillId="0" borderId="13" xfId="0" applyFont="1" applyFill="1" applyBorder="1" applyAlignment="1">
      <alignment/>
    </xf>
    <xf numFmtId="4" fontId="80" fillId="0" borderId="13" xfId="0" applyNumberFormat="1" applyFont="1" applyFill="1" applyBorder="1" applyAlignment="1">
      <alignment horizontal="right" vertical="center"/>
    </xf>
    <xf numFmtId="0" fontId="79" fillId="0" borderId="13" xfId="0" applyFont="1" applyFill="1" applyBorder="1" applyAlignment="1">
      <alignment horizontal="left" indent="1"/>
    </xf>
    <xf numFmtId="4" fontId="80" fillId="0" borderId="15" xfId="0" applyNumberFormat="1" applyFont="1" applyFill="1" applyBorder="1" applyAlignment="1">
      <alignment horizontal="right" vertical="center"/>
    </xf>
    <xf numFmtId="4" fontId="80" fillId="0" borderId="3" xfId="0" applyNumberFormat="1" applyFont="1" applyFill="1" applyBorder="1" applyAlignment="1">
      <alignment horizontal="right" vertical="center"/>
    </xf>
    <xf numFmtId="182" fontId="48" fillId="0" borderId="18" xfId="0" applyNumberFormat="1" applyFont="1" applyFill="1" applyBorder="1" applyAlignment="1">
      <alignment vertical="center"/>
    </xf>
    <xf numFmtId="4" fontId="80" fillId="0" borderId="2" xfId="0" applyNumberFormat="1" applyFont="1" applyFill="1" applyBorder="1" applyAlignment="1">
      <alignment horizontal="right" vertical="center"/>
    </xf>
    <xf numFmtId="4" fontId="80" fillId="0" borderId="17" xfId="0" applyNumberFormat="1" applyFont="1" applyFill="1" applyBorder="1" applyAlignment="1">
      <alignment horizontal="right" vertical="center"/>
    </xf>
    <xf numFmtId="4" fontId="78" fillId="0" borderId="13" xfId="79" applyNumberFormat="1" applyFont="1" applyBorder="1">
      <alignment horizontal="left" vertical="center" wrapText="1"/>
      <protection/>
    </xf>
    <xf numFmtId="0" fontId="79" fillId="0" borderId="13" xfId="82" applyFont="1" applyBorder="1">
      <alignment horizontal="center" vertical="center"/>
      <protection/>
    </xf>
    <xf numFmtId="0" fontId="79" fillId="0" borderId="13" xfId="83" applyFont="1" applyBorder="1">
      <alignment horizontal="center" vertical="center"/>
      <protection/>
    </xf>
    <xf numFmtId="0" fontId="79" fillId="0" borderId="13" xfId="84" applyFont="1" applyBorder="1">
      <alignment horizontal="center" vertical="center"/>
      <protection/>
    </xf>
    <xf numFmtId="183" fontId="80" fillId="0" borderId="13" xfId="0" applyNumberFormat="1" applyFont="1" applyFill="1" applyBorder="1" applyAlignment="1">
      <alignment horizontal="right" vertical="center"/>
    </xf>
    <xf numFmtId="49" fontId="2" fillId="0" borderId="0" xfId="78" applyNumberFormat="1" applyFont="1" applyFill="1" applyBorder="1" applyAlignment="1">
      <alignment/>
      <protection/>
    </xf>
    <xf numFmtId="49" fontId="2" fillId="0" borderId="0" xfId="78" applyNumberFormat="1" applyFont="1" applyFill="1" applyBorder="1" applyAlignment="1">
      <alignment horizontal="center"/>
      <protection/>
    </xf>
    <xf numFmtId="183" fontId="80" fillId="0" borderId="13" xfId="0" applyNumberFormat="1" applyFont="1" applyFill="1" applyBorder="1" applyAlignment="1">
      <alignment horizontal="right" vertical="center" indent="1"/>
    </xf>
    <xf numFmtId="183" fontId="80" fillId="0" borderId="13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justify"/>
    </xf>
    <xf numFmtId="0" fontId="3" fillId="0" borderId="0" xfId="78" applyNumberFormat="1" applyFont="1" applyFill="1" applyBorder="1" applyAlignment="1" applyProtection="1">
      <alignment horizontal="right" vertical="center"/>
      <protection/>
    </xf>
    <xf numFmtId="0" fontId="82" fillId="0" borderId="0" xfId="73" applyFont="1" applyFill="1" applyBorder="1" applyAlignment="1" applyProtection="1">
      <alignment horizontal="center" vertical="center"/>
      <protection/>
    </xf>
    <xf numFmtId="49" fontId="2" fillId="0" borderId="0" xfId="78" applyNumberFormat="1" applyFont="1" applyFill="1" applyBorder="1" applyAlignment="1">
      <alignment/>
      <protection/>
    </xf>
    <xf numFmtId="0" fontId="2" fillId="0" borderId="0" xfId="78" applyFont="1" applyFill="1" applyBorder="1" applyAlignment="1">
      <alignment/>
      <protection/>
    </xf>
    <xf numFmtId="0" fontId="3" fillId="0" borderId="0" xfId="78" applyNumberFormat="1" applyFont="1" applyFill="1" applyBorder="1" applyAlignment="1" applyProtection="1">
      <alignment horizontal="right"/>
      <protection/>
    </xf>
    <xf numFmtId="0" fontId="83" fillId="0" borderId="0" xfId="0" applyFont="1" applyAlignment="1">
      <alignment/>
    </xf>
    <xf numFmtId="0" fontId="2" fillId="0" borderId="0" xfId="73" applyFont="1" applyFill="1" applyBorder="1" applyAlignment="1" applyProtection="1">
      <alignment vertical="top"/>
      <protection/>
    </xf>
    <xf numFmtId="49" fontId="71" fillId="0" borderId="3" xfId="73" applyNumberFormat="1" applyFont="1" applyFill="1" applyBorder="1" applyAlignment="1" applyProtection="1">
      <alignment horizontal="center" vertical="center" wrapText="1"/>
      <protection/>
    </xf>
    <xf numFmtId="49" fontId="71" fillId="0" borderId="14" xfId="73" applyNumberFormat="1" applyFont="1" applyFill="1" applyBorder="1" applyAlignment="1" applyProtection="1">
      <alignment horizontal="center" vertical="center" wrapText="1"/>
      <protection/>
    </xf>
    <xf numFmtId="0" fontId="71" fillId="0" borderId="41" xfId="73" applyFont="1" applyFill="1" applyBorder="1" applyAlignment="1" applyProtection="1">
      <alignment horizontal="center" vertical="center"/>
      <protection/>
    </xf>
    <xf numFmtId="0" fontId="71" fillId="0" borderId="42" xfId="73" applyFont="1" applyFill="1" applyBorder="1" applyAlignment="1" applyProtection="1">
      <alignment horizontal="center" vertical="center"/>
      <protection/>
    </xf>
    <xf numFmtId="0" fontId="71" fillId="0" borderId="26" xfId="73" applyFont="1" applyFill="1" applyBorder="1" applyAlignment="1" applyProtection="1">
      <alignment horizontal="center" vertical="center"/>
      <protection/>
    </xf>
    <xf numFmtId="49" fontId="71" fillId="0" borderId="3" xfId="73" applyNumberFormat="1" applyFont="1" applyFill="1" applyBorder="1" applyAlignment="1" applyProtection="1">
      <alignment horizontal="center" vertical="center"/>
      <protection/>
    </xf>
    <xf numFmtId="49" fontId="78" fillId="0" borderId="13" xfId="79" applyNumberFormat="1" applyFont="1" applyBorder="1" applyAlignment="1">
      <alignment horizontal="left" vertical="center" wrapText="1" indent="2"/>
      <protection/>
    </xf>
    <xf numFmtId="0" fontId="50" fillId="0" borderId="13" xfId="0" applyFont="1" applyFill="1" applyBorder="1" applyAlignment="1">
      <alignment horizontal="center" vertical="center"/>
    </xf>
    <xf numFmtId="0" fontId="50" fillId="0" borderId="13" xfId="20" applyFont="1" applyBorder="1">
      <alignment horizontal="center" vertical="center"/>
      <protection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justify" indent="2"/>
    </xf>
    <xf numFmtId="0" fontId="50" fillId="0" borderId="0" xfId="73" applyFont="1" applyFill="1" applyBorder="1" applyAlignment="1" applyProtection="1">
      <alignment vertical="center"/>
      <protection/>
    </xf>
    <xf numFmtId="0" fontId="84" fillId="0" borderId="0" xfId="73" applyFont="1" applyFill="1" applyBorder="1" applyAlignment="1" applyProtection="1">
      <alignment horizontal="center" vertical="center"/>
      <protection/>
    </xf>
    <xf numFmtId="0" fontId="47" fillId="0" borderId="0" xfId="73" applyFont="1" applyFill="1" applyBorder="1" applyAlignment="1" applyProtection="1">
      <alignment horizontal="center" vertical="center"/>
      <protection/>
    </xf>
    <xf numFmtId="0" fontId="71" fillId="0" borderId="15" xfId="73" applyFont="1" applyFill="1" applyBorder="1" applyAlignment="1" applyProtection="1">
      <alignment horizontal="center" vertical="center"/>
      <protection locked="0"/>
    </xf>
    <xf numFmtId="49" fontId="78" fillId="0" borderId="13" xfId="79" applyNumberFormat="1" applyFont="1" applyBorder="1" applyAlignment="1">
      <alignment horizontal="center" vertical="center" wrapText="1"/>
      <protection/>
    </xf>
    <xf numFmtId="0" fontId="55" fillId="0" borderId="0" xfId="73" applyFont="1" applyFill="1" applyBorder="1" applyAlignment="1" applyProtection="1">
      <alignment horizontal="left" vertical="center" wrapText="1"/>
      <protection locked="0"/>
    </xf>
    <xf numFmtId="0" fontId="71" fillId="0" borderId="0" xfId="73" applyFont="1" applyFill="1" applyBorder="1" applyAlignment="1" applyProtection="1">
      <alignment horizontal="left" vertical="center" wrapText="1"/>
      <protection/>
    </xf>
    <xf numFmtId="0" fontId="71" fillId="0" borderId="18" xfId="73" applyFont="1" applyFill="1" applyBorder="1" applyAlignment="1" applyProtection="1">
      <alignment vertical="center" wrapText="1"/>
      <protection/>
    </xf>
    <xf numFmtId="0" fontId="50" fillId="0" borderId="13" xfId="31" applyFont="1" applyBorder="1">
      <alignment horizontal="center" vertical="center" wrapText="1"/>
      <protection locked="0"/>
    </xf>
    <xf numFmtId="0" fontId="50" fillId="0" borderId="13" xfId="0" applyFont="1" applyFill="1" applyBorder="1" applyAlignment="1">
      <alignment horizontal="center" vertical="center" wrapText="1"/>
    </xf>
    <xf numFmtId="0" fontId="72" fillId="0" borderId="0" xfId="73" applyFont="1" applyFill="1" applyBorder="1" applyAlignment="1" applyProtection="1">
      <alignment horizontal="center" vertical="center"/>
      <protection locked="0"/>
    </xf>
    <xf numFmtId="0" fontId="2" fillId="0" borderId="15" xfId="73" applyFont="1" applyFill="1" applyBorder="1" applyAlignment="1" applyProtection="1">
      <alignment horizontal="center" vertical="center" wrapText="1"/>
      <protection locked="0"/>
    </xf>
    <xf numFmtId="0" fontId="2" fillId="0" borderId="26" xfId="73" applyFont="1" applyFill="1" applyBorder="1" applyAlignment="1" applyProtection="1">
      <alignment horizontal="center" vertical="center" wrapText="1"/>
      <protection locked="0"/>
    </xf>
    <xf numFmtId="0" fontId="2" fillId="0" borderId="14" xfId="73" applyFont="1" applyFill="1" applyBorder="1" applyAlignment="1" applyProtection="1">
      <alignment horizontal="center" vertical="center" wrapText="1"/>
      <protection/>
    </xf>
    <xf numFmtId="0" fontId="2" fillId="0" borderId="28" xfId="73" applyFont="1" applyFill="1" applyBorder="1" applyAlignment="1" applyProtection="1">
      <alignment horizontal="center" vertical="center" wrapText="1"/>
      <protection locked="0"/>
    </xf>
    <xf numFmtId="0" fontId="2" fillId="0" borderId="29" xfId="73" applyFont="1" applyFill="1" applyBorder="1" applyAlignment="1" applyProtection="1">
      <alignment horizontal="center" vertical="center" wrapText="1"/>
      <protection locked="0"/>
    </xf>
    <xf numFmtId="0" fontId="2" fillId="0" borderId="15" xfId="73" applyFont="1" applyFill="1" applyBorder="1" applyAlignment="1" applyProtection="1">
      <alignment horizontal="center" vertical="center" wrapText="1"/>
      <protection/>
    </xf>
    <xf numFmtId="0" fontId="2" fillId="0" borderId="17" xfId="73" applyFont="1" applyFill="1" applyBorder="1" applyAlignment="1" applyProtection="1">
      <alignment horizontal="center" vertical="center" wrapText="1"/>
      <protection/>
    </xf>
    <xf numFmtId="0" fontId="2" fillId="0" borderId="30" xfId="73" applyFont="1" applyFill="1" applyBorder="1" applyAlignment="1" applyProtection="1">
      <alignment horizontal="center" vertical="center" wrapText="1"/>
      <protection/>
    </xf>
    <xf numFmtId="0" fontId="50" fillId="0" borderId="3" xfId="73" applyFont="1" applyFill="1" applyBorder="1" applyAlignment="1" applyProtection="1">
      <alignment horizontal="center" vertical="center"/>
      <protection/>
    </xf>
    <xf numFmtId="0" fontId="55" fillId="0" borderId="13" xfId="73" applyFont="1" applyFill="1" applyBorder="1" applyAlignment="1" applyProtection="1">
      <alignment horizontal="right" vertical="center"/>
      <protection/>
    </xf>
    <xf numFmtId="0" fontId="55" fillId="0" borderId="13" xfId="73" applyFont="1" applyFill="1" applyBorder="1" applyAlignment="1" applyProtection="1">
      <alignment horizontal="right" vertical="center"/>
      <protection locked="0"/>
    </xf>
    <xf numFmtId="0" fontId="55" fillId="0" borderId="13" xfId="80" applyFont="1" applyBorder="1">
      <alignment horizontal="center" vertical="center"/>
      <protection locked="0"/>
    </xf>
    <xf numFmtId="0" fontId="55" fillId="0" borderId="13" xfId="81" applyFont="1" applyBorder="1">
      <alignment horizontal="right" vertical="center"/>
      <protection locked="0"/>
    </xf>
    <xf numFmtId="0" fontId="50" fillId="0" borderId="0" xfId="73" applyFont="1" applyFill="1" applyBorder="1" applyAlignment="1" applyProtection="1">
      <alignment/>
      <protection locked="0"/>
    </xf>
    <xf numFmtId="0" fontId="71" fillId="0" borderId="0" xfId="73" applyFont="1" applyFill="1" applyBorder="1" applyAlignment="1" applyProtection="1">
      <alignment/>
      <protection locked="0"/>
    </xf>
    <xf numFmtId="0" fontId="2" fillId="0" borderId="2" xfId="73" applyFont="1" applyFill="1" applyBorder="1" applyAlignment="1" applyProtection="1">
      <alignment horizontal="center" vertical="center" wrapText="1"/>
      <protection/>
    </xf>
    <xf numFmtId="0" fontId="2" fillId="0" borderId="3" xfId="73" applyFont="1" applyFill="1" applyBorder="1" applyAlignment="1" applyProtection="1">
      <alignment horizontal="center" vertical="center" wrapText="1"/>
      <protection/>
    </xf>
    <xf numFmtId="0" fontId="2" fillId="0" borderId="17" xfId="73" applyFont="1" applyFill="1" applyBorder="1" applyAlignment="1" applyProtection="1">
      <alignment horizontal="center" vertical="center" wrapText="1"/>
      <protection locked="0"/>
    </xf>
    <xf numFmtId="0" fontId="50" fillId="0" borderId="0" xfId="73" applyFont="1" applyFill="1" applyBorder="1" applyAlignment="1" applyProtection="1">
      <alignment horizontal="right" vertical="center"/>
      <protection locked="0"/>
    </xf>
    <xf numFmtId="0" fontId="50" fillId="0" borderId="0" xfId="73" applyFont="1" applyFill="1" applyBorder="1" applyAlignment="1" applyProtection="1">
      <alignment horizontal="right"/>
      <protection locked="0"/>
    </xf>
    <xf numFmtId="0" fontId="2" fillId="0" borderId="2" xfId="73" applyFont="1" applyFill="1" applyBorder="1" applyAlignment="1" applyProtection="1">
      <alignment horizontal="center" vertical="center" wrapText="1"/>
      <protection locked="0"/>
    </xf>
    <xf numFmtId="0" fontId="85" fillId="0" borderId="0" xfId="73" applyFont="1" applyFill="1" applyBorder="1" applyAlignment="1" applyProtection="1">
      <alignment/>
      <protection/>
    </xf>
    <xf numFmtId="0" fontId="73" fillId="0" borderId="0" xfId="73" applyFont="1" applyFill="1" applyBorder="1" applyAlignment="1" applyProtection="1">
      <alignment horizontal="center" vertical="top"/>
      <protection/>
    </xf>
    <xf numFmtId="0" fontId="55" fillId="0" borderId="13" xfId="73" applyFont="1" applyFill="1" applyBorder="1" applyAlignment="1" applyProtection="1">
      <alignment horizontal="left" vertical="center"/>
      <protection/>
    </xf>
    <xf numFmtId="4" fontId="55" fillId="0" borderId="13" xfId="73" applyNumberFormat="1" applyFont="1" applyFill="1" applyBorder="1" applyAlignment="1" applyProtection="1">
      <alignment horizontal="right" vertical="center"/>
      <protection locked="0"/>
    </xf>
    <xf numFmtId="0" fontId="55" fillId="0" borderId="17" xfId="73" applyFont="1" applyFill="1" applyBorder="1" applyAlignment="1" applyProtection="1">
      <alignment horizontal="left" vertical="center"/>
      <protection/>
    </xf>
    <xf numFmtId="4" fontId="55" fillId="0" borderId="4" xfId="73" applyNumberFormat="1" applyFont="1" applyFill="1" applyBorder="1" applyAlignment="1" applyProtection="1">
      <alignment horizontal="right" vertical="center"/>
      <protection locked="0"/>
    </xf>
    <xf numFmtId="0" fontId="2" fillId="0" borderId="13" xfId="73" applyFont="1" applyFill="1" applyBorder="1" applyAlignment="1" applyProtection="1">
      <alignment/>
      <protection/>
    </xf>
    <xf numFmtId="0" fontId="55" fillId="0" borderId="17" xfId="73" applyFont="1" applyFill="1" applyBorder="1" applyAlignment="1" applyProtection="1">
      <alignment horizontal="center" vertical="center"/>
      <protection/>
    </xf>
    <xf numFmtId="4" fontId="55" fillId="0" borderId="4" xfId="73" applyNumberFormat="1" applyFont="1" applyFill="1" applyBorder="1" applyAlignment="1" applyProtection="1">
      <alignment horizontal="right" vertical="center"/>
      <protection/>
    </xf>
    <xf numFmtId="0" fontId="55" fillId="0" borderId="13" xfId="73" applyFont="1" applyFill="1" applyBorder="1" applyAlignment="1" applyProtection="1">
      <alignment horizontal="center" vertical="center"/>
      <protection/>
    </xf>
    <xf numFmtId="0" fontId="55" fillId="0" borderId="4" xfId="73" applyFont="1" applyFill="1" applyBorder="1" applyAlignment="1" applyProtection="1">
      <alignment horizontal="right" vertical="center"/>
      <protection/>
    </xf>
    <xf numFmtId="0" fontId="55" fillId="0" borderId="17" xfId="73" applyFont="1" applyFill="1" applyBorder="1" applyAlignment="1" applyProtection="1">
      <alignment horizontal="center" vertical="center"/>
      <protection locked="0"/>
    </xf>
    <xf numFmtId="182" fontId="8" fillId="0" borderId="0" xfId="73" applyNumberFormat="1" applyFont="1" applyFill="1" applyBorder="1" applyAlignment="1" applyProtection="1">
      <alignment vertical="top"/>
      <protection locked="0"/>
    </xf>
  </cellXfs>
  <cellStyles count="73">
    <cellStyle name="Normal" xfId="0"/>
    <cellStyle name="Currency [0]" xfId="15"/>
    <cellStyle name="Currency" xfId="16"/>
    <cellStyle name="财政拨款收支预算总表02-1 __b-13-0" xfId="17"/>
    <cellStyle name="20% - 强调文字颜色 3" xfId="18"/>
    <cellStyle name="输入" xfId="19"/>
    <cellStyle name="一般公共预算支出预算表（按经济科目分类）02-3 __b-36-0" xfId="20"/>
    <cellStyle name="常规 2 11" xfId="21"/>
    <cellStyle name="Comma [0]" xfId="22"/>
    <cellStyle name="40% - 强调文字颜色 3" xfId="23"/>
    <cellStyle name="差" xfId="24"/>
    <cellStyle name="Comma" xfId="25"/>
    <cellStyle name="60% - 强调文字颜色 3" xfId="26"/>
    <cellStyle name="上级补助项目支出预算表12 __b-10-0" xfId="27"/>
    <cellStyle name="Hyperlink" xfId="28"/>
    <cellStyle name="Percent" xfId="29"/>
    <cellStyle name="Followed Hyperlink" xfId="30"/>
    <cellStyle name="部门支出预算表01-03 __b-7-0" xfId="31"/>
    <cellStyle name="基本支出预算表（人员类.运转类公用经费项目）04 __b-17-0" xfId="32"/>
    <cellStyle name="注释" xfId="33"/>
    <cellStyle name="新增资产配置表11 __b-3-0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常规 3 2" xfId="61"/>
    <cellStyle name="强调文字颜色 4" xfId="62"/>
    <cellStyle name="20% - 强调文字颜色 4" xfId="63"/>
    <cellStyle name="40% - 强调文字颜色 4" xfId="64"/>
    <cellStyle name="常规 3 3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Normal" xfId="73"/>
    <cellStyle name="常规 11" xfId="74"/>
    <cellStyle name="常规 2" xfId="75"/>
    <cellStyle name="常规 3" xfId="76"/>
    <cellStyle name="常规 4" xfId="77"/>
    <cellStyle name="常规 5" xfId="78"/>
    <cellStyle name="TextStyle" xfId="79"/>
    <cellStyle name="部门收入预算表01-2 __b-9-0" xfId="80"/>
    <cellStyle name="部门收入预算表01-2 __b-16-0" xfId="81"/>
    <cellStyle name="一般公共预算支出预算表（按经济科目分类）02-3 __b-9-0" xfId="82"/>
    <cellStyle name="一般公共预算支出预算表（按经济科目分类）02-3 __b-14-0" xfId="83"/>
    <cellStyle name="一般公共预算支出预算表（按经济科目分类）02-3 __b-16-0" xfId="84"/>
    <cellStyle name="基本支出预算表（人员类.运转类公用经费项目）04 __b-9-0" xfId="85"/>
    <cellStyle name="基本支出预算表（人员类.运转类公用经费项目）04 __b-15-0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 topLeftCell="A1">
      <pane xSplit="1" ySplit="6" topLeftCell="B16" activePane="bottomRight" state="frozen"/>
      <selection pane="bottomRight" activeCell="B13" sqref="B13"/>
    </sheetView>
  </sheetViews>
  <sheetFormatPr defaultColWidth="8.00390625" defaultRowHeight="12.75"/>
  <cols>
    <col min="1" max="1" width="39.57421875" style="68" customWidth="1"/>
    <col min="2" max="2" width="43.140625" style="68" customWidth="1"/>
    <col min="3" max="3" width="40.421875" style="68" customWidth="1"/>
    <col min="4" max="4" width="46.140625" style="68" customWidth="1"/>
    <col min="5" max="8" width="8.00390625" style="55" customWidth="1"/>
    <col min="9" max="9" width="10.140625" style="55" bestFit="1" customWidth="1"/>
    <col min="10" max="16384" width="8.00390625" style="55" customWidth="1"/>
  </cols>
  <sheetData>
    <row r="1" spans="1:4" ht="16.5" customHeight="1">
      <c r="A1" s="298"/>
      <c r="B1" s="69"/>
      <c r="C1" s="69"/>
      <c r="D1" s="138" t="s">
        <v>0</v>
      </c>
    </row>
    <row r="2" spans="1:4" ht="36" customHeight="1">
      <c r="A2" s="173" t="s">
        <v>1</v>
      </c>
      <c r="B2" s="299"/>
      <c r="C2" s="299"/>
      <c r="D2" s="299"/>
    </row>
    <row r="3" spans="1:4" ht="21" customHeight="1">
      <c r="A3" s="42" t="str">
        <f>"单位名称："&amp;"师宗县五龙民族中学"</f>
        <v>单位名称：师宗县五龙民族中学</v>
      </c>
      <c r="B3" s="43"/>
      <c r="C3" s="268"/>
      <c r="D3" s="137" t="s">
        <v>2</v>
      </c>
    </row>
    <row r="4" spans="1:4" ht="19.5" customHeight="1">
      <c r="A4" s="12" t="s">
        <v>3</v>
      </c>
      <c r="B4" s="14"/>
      <c r="C4" s="12" t="s">
        <v>4</v>
      </c>
      <c r="D4" s="14"/>
    </row>
    <row r="5" spans="1:4" ht="19.5" customHeight="1">
      <c r="A5" s="17" t="s">
        <v>5</v>
      </c>
      <c r="B5" s="17" t="s">
        <v>6</v>
      </c>
      <c r="C5" s="17" t="s">
        <v>7</v>
      </c>
      <c r="D5" s="17" t="s">
        <v>6</v>
      </c>
    </row>
    <row r="6" spans="1:4" ht="19.5" customHeight="1">
      <c r="A6" s="20"/>
      <c r="B6" s="20"/>
      <c r="C6" s="20"/>
      <c r="D6" s="20"/>
    </row>
    <row r="7" spans="1:4" ht="20.25" customHeight="1">
      <c r="A7" s="300" t="s">
        <v>8</v>
      </c>
      <c r="B7" s="214">
        <v>984.81</v>
      </c>
      <c r="C7" s="300" t="s">
        <v>9</v>
      </c>
      <c r="D7" s="214"/>
    </row>
    <row r="8" spans="1:4" ht="20.25" customHeight="1">
      <c r="A8" s="300" t="s">
        <v>10</v>
      </c>
      <c r="B8" s="214"/>
      <c r="C8" s="300" t="s">
        <v>11</v>
      </c>
      <c r="D8" s="214"/>
    </row>
    <row r="9" spans="1:4" ht="20.25" customHeight="1">
      <c r="A9" s="300" t="s">
        <v>12</v>
      </c>
      <c r="B9" s="214"/>
      <c r="C9" s="300" t="s">
        <v>13</v>
      </c>
      <c r="D9" s="214"/>
    </row>
    <row r="10" spans="1:4" ht="20.25" customHeight="1">
      <c r="A10" s="300" t="s">
        <v>14</v>
      </c>
      <c r="B10" s="301"/>
      <c r="C10" s="300" t="s">
        <v>15</v>
      </c>
      <c r="D10" s="214"/>
    </row>
    <row r="11" spans="1:4" ht="20.25" customHeight="1">
      <c r="A11" s="300" t="s">
        <v>16</v>
      </c>
      <c r="B11" s="301"/>
      <c r="C11" s="300" t="s">
        <v>17</v>
      </c>
      <c r="D11" s="181">
        <v>747.740992</v>
      </c>
    </row>
    <row r="12" spans="1:4" ht="20.25" customHeight="1">
      <c r="A12" s="300" t="s">
        <v>18</v>
      </c>
      <c r="B12" s="301"/>
      <c r="C12" s="300" t="s">
        <v>19</v>
      </c>
      <c r="D12" s="181"/>
    </row>
    <row r="13" spans="1:4" ht="20.25" customHeight="1">
      <c r="A13" s="300" t="s">
        <v>20</v>
      </c>
      <c r="B13" s="301"/>
      <c r="C13" s="300" t="s">
        <v>21</v>
      </c>
      <c r="D13" s="181"/>
    </row>
    <row r="14" spans="1:4" ht="20.25" customHeight="1">
      <c r="A14" s="300" t="s">
        <v>22</v>
      </c>
      <c r="B14" s="301"/>
      <c r="C14" s="300" t="s">
        <v>23</v>
      </c>
      <c r="D14" s="181">
        <v>111.879008</v>
      </c>
    </row>
    <row r="15" spans="1:4" ht="20.25" customHeight="1">
      <c r="A15" s="302" t="s">
        <v>24</v>
      </c>
      <c r="B15" s="303"/>
      <c r="C15" s="300" t="s">
        <v>25</v>
      </c>
      <c r="D15" s="181">
        <v>50.69</v>
      </c>
    </row>
    <row r="16" spans="1:4" ht="20.25" customHeight="1">
      <c r="A16" s="302" t="s">
        <v>26</v>
      </c>
      <c r="B16" s="304"/>
      <c r="C16" s="300" t="s">
        <v>27</v>
      </c>
      <c r="D16" s="181"/>
    </row>
    <row r="17" spans="1:4" ht="20.25" customHeight="1">
      <c r="A17" s="304"/>
      <c r="B17" s="304"/>
      <c r="C17" s="300" t="s">
        <v>28</v>
      </c>
      <c r="D17" s="181"/>
    </row>
    <row r="18" spans="1:4" ht="20.25" customHeight="1">
      <c r="A18" s="304"/>
      <c r="B18" s="304"/>
      <c r="C18" s="300" t="s">
        <v>29</v>
      </c>
      <c r="D18" s="181"/>
    </row>
    <row r="19" spans="1:4" ht="20.25" customHeight="1">
      <c r="A19" s="304"/>
      <c r="B19" s="304"/>
      <c r="C19" s="300" t="s">
        <v>30</v>
      </c>
      <c r="D19" s="181"/>
    </row>
    <row r="20" spans="1:4" ht="20.25" customHeight="1">
      <c r="A20" s="304"/>
      <c r="B20" s="304"/>
      <c r="C20" s="300" t="s">
        <v>31</v>
      </c>
      <c r="D20" s="181"/>
    </row>
    <row r="21" spans="1:4" ht="20.25" customHeight="1">
      <c r="A21" s="304"/>
      <c r="B21" s="304"/>
      <c r="C21" s="300" t="s">
        <v>32</v>
      </c>
      <c r="D21" s="181"/>
    </row>
    <row r="22" spans="1:9" ht="20.25" customHeight="1">
      <c r="A22" s="304"/>
      <c r="B22" s="304"/>
      <c r="C22" s="300" t="s">
        <v>33</v>
      </c>
      <c r="D22" s="181"/>
      <c r="I22" s="310"/>
    </row>
    <row r="23" spans="1:4" ht="20.25" customHeight="1">
      <c r="A23" s="304"/>
      <c r="B23" s="304"/>
      <c r="C23" s="300" t="s">
        <v>34</v>
      </c>
      <c r="D23" s="181"/>
    </row>
    <row r="24" spans="1:4" ht="20.25" customHeight="1">
      <c r="A24" s="304"/>
      <c r="B24" s="304"/>
      <c r="C24" s="300" t="s">
        <v>35</v>
      </c>
      <c r="D24" s="181"/>
    </row>
    <row r="25" spans="1:4" ht="20.25" customHeight="1">
      <c r="A25" s="304"/>
      <c r="B25" s="304"/>
      <c r="C25" s="300" t="s">
        <v>36</v>
      </c>
      <c r="D25" s="181">
        <v>74.5</v>
      </c>
    </row>
    <row r="26" spans="1:4" ht="20.25" customHeight="1">
      <c r="A26" s="304"/>
      <c r="B26" s="304"/>
      <c r="C26" s="300" t="s">
        <v>37</v>
      </c>
      <c r="D26" s="181"/>
    </row>
    <row r="27" spans="1:4" ht="20.25" customHeight="1">
      <c r="A27" s="304"/>
      <c r="B27" s="304"/>
      <c r="C27" s="300" t="s">
        <v>38</v>
      </c>
      <c r="D27" s="214"/>
    </row>
    <row r="28" spans="1:4" ht="20.25" customHeight="1">
      <c r="A28" s="304"/>
      <c r="B28" s="304"/>
      <c r="C28" s="300" t="s">
        <v>39</v>
      </c>
      <c r="D28" s="214"/>
    </row>
    <row r="29" spans="1:4" ht="20.25" customHeight="1">
      <c r="A29" s="304"/>
      <c r="B29" s="304"/>
      <c r="C29" s="300" t="s">
        <v>40</v>
      </c>
      <c r="D29" s="214"/>
    </row>
    <row r="30" spans="1:4" ht="20.25" customHeight="1">
      <c r="A30" s="305" t="s">
        <v>41</v>
      </c>
      <c r="B30" s="306">
        <v>984.81</v>
      </c>
      <c r="C30" s="307" t="s">
        <v>42</v>
      </c>
      <c r="D30" s="286">
        <v>984.81</v>
      </c>
    </row>
    <row r="31" spans="1:4" ht="20.25" customHeight="1">
      <c r="A31" s="302" t="s">
        <v>43</v>
      </c>
      <c r="B31" s="308" t="s">
        <v>44</v>
      </c>
      <c r="C31" s="300" t="s">
        <v>45</v>
      </c>
      <c r="D31" s="286" t="s">
        <v>46</v>
      </c>
    </row>
    <row r="32" spans="1:4" ht="20.25" customHeight="1">
      <c r="A32" s="309" t="s">
        <v>47</v>
      </c>
      <c r="B32" s="306">
        <v>984.81</v>
      </c>
      <c r="C32" s="307" t="s">
        <v>48</v>
      </c>
      <c r="D32" s="287">
        <v>984.81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D18" sqref="D1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274</v>
      </c>
    </row>
    <row r="2" spans="1:10" ht="28.5" customHeight="1">
      <c r="A2" s="173" t="s">
        <v>275</v>
      </c>
      <c r="B2" s="114"/>
      <c r="C2" s="114"/>
      <c r="D2" s="114"/>
      <c r="E2" s="115"/>
      <c r="F2" s="131"/>
      <c r="G2" s="115"/>
      <c r="H2" s="131"/>
      <c r="I2" s="131"/>
      <c r="J2" s="115"/>
    </row>
    <row r="3" ht="17.25" customHeight="1">
      <c r="A3" s="60" t="s">
        <v>51</v>
      </c>
    </row>
    <row r="4" spans="1:10" ht="44.25" customHeight="1">
      <c r="A4" s="61" t="s">
        <v>222</v>
      </c>
      <c r="B4" s="61" t="s">
        <v>276</v>
      </c>
      <c r="C4" s="61" t="s">
        <v>277</v>
      </c>
      <c r="D4" s="61" t="s">
        <v>278</v>
      </c>
      <c r="E4" s="61" t="s">
        <v>279</v>
      </c>
      <c r="F4" s="62" t="s">
        <v>280</v>
      </c>
      <c r="G4" s="61" t="s">
        <v>281</v>
      </c>
      <c r="H4" s="62" t="s">
        <v>282</v>
      </c>
      <c r="I4" s="62" t="s">
        <v>283</v>
      </c>
      <c r="J4" s="61" t="s">
        <v>284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174" t="s">
        <v>270</v>
      </c>
      <c r="B6" s="174" t="s">
        <v>270</v>
      </c>
      <c r="C6" s="174" t="s">
        <v>285</v>
      </c>
      <c r="D6" s="174" t="s">
        <v>286</v>
      </c>
      <c r="E6" s="174" t="s">
        <v>287</v>
      </c>
      <c r="F6" s="174" t="s">
        <v>288</v>
      </c>
      <c r="G6" s="174" t="s">
        <v>157</v>
      </c>
      <c r="H6" s="174" t="s">
        <v>289</v>
      </c>
      <c r="I6" s="174" t="s">
        <v>290</v>
      </c>
      <c r="J6" s="174" t="s">
        <v>291</v>
      </c>
    </row>
    <row r="7" spans="1:10" ht="42.75" customHeight="1">
      <c r="A7" s="174"/>
      <c r="B7" s="174" t="s">
        <v>270</v>
      </c>
      <c r="C7" s="174" t="s">
        <v>285</v>
      </c>
      <c r="D7" s="174" t="s">
        <v>292</v>
      </c>
      <c r="E7" s="174" t="s">
        <v>293</v>
      </c>
      <c r="F7" s="174" t="s">
        <v>294</v>
      </c>
      <c r="G7" s="174" t="s">
        <v>295</v>
      </c>
      <c r="H7" s="174" t="s">
        <v>296</v>
      </c>
      <c r="I7" s="174" t="s">
        <v>290</v>
      </c>
      <c r="J7" s="174" t="s">
        <v>297</v>
      </c>
    </row>
    <row r="8" spans="1:10" ht="56.25">
      <c r="A8" s="174"/>
      <c r="B8" s="174" t="s">
        <v>270</v>
      </c>
      <c r="C8" s="174" t="s">
        <v>298</v>
      </c>
      <c r="D8" s="174" t="s">
        <v>299</v>
      </c>
      <c r="E8" s="174" t="s">
        <v>300</v>
      </c>
      <c r="F8" s="174" t="s">
        <v>294</v>
      </c>
      <c r="G8" s="174" t="s">
        <v>295</v>
      </c>
      <c r="H8" s="174" t="s">
        <v>296</v>
      </c>
      <c r="I8" s="174" t="s">
        <v>290</v>
      </c>
      <c r="J8" s="174" t="s">
        <v>301</v>
      </c>
    </row>
    <row r="9" spans="1:10" ht="22.5">
      <c r="A9" s="174"/>
      <c r="B9" s="174" t="s">
        <v>270</v>
      </c>
      <c r="C9" s="174" t="s">
        <v>302</v>
      </c>
      <c r="D9" s="174" t="s">
        <v>303</v>
      </c>
      <c r="E9" s="174" t="s">
        <v>304</v>
      </c>
      <c r="F9" s="174" t="s">
        <v>294</v>
      </c>
      <c r="G9" s="174" t="s">
        <v>295</v>
      </c>
      <c r="H9" s="174" t="s">
        <v>296</v>
      </c>
      <c r="I9" s="174" t="s">
        <v>290</v>
      </c>
      <c r="J9" s="174" t="s">
        <v>305</v>
      </c>
    </row>
  </sheetData>
  <sheetProtection/>
  <mergeCells count="4">
    <mergeCell ref="A2:J2"/>
    <mergeCell ref="A3:H3"/>
    <mergeCell ref="A6:A9"/>
    <mergeCell ref="B6:B9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6" sqref="D16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306</v>
      </c>
    </row>
    <row r="2" spans="1:10" ht="28.5" customHeight="1">
      <c r="A2" s="173" t="s">
        <v>307</v>
      </c>
      <c r="B2" s="114"/>
      <c r="C2" s="114"/>
      <c r="D2" s="114"/>
      <c r="E2" s="115"/>
      <c r="F2" s="131"/>
      <c r="G2" s="115"/>
      <c r="H2" s="131"/>
      <c r="I2" s="131"/>
      <c r="J2" s="115"/>
    </row>
    <row r="3" ht="17.25" customHeight="1">
      <c r="A3" s="60" t="s">
        <v>51</v>
      </c>
    </row>
    <row r="4" spans="1:10" ht="44.25" customHeight="1">
      <c r="A4" s="61" t="s">
        <v>222</v>
      </c>
      <c r="B4" s="61" t="s">
        <v>276</v>
      </c>
      <c r="C4" s="61" t="s">
        <v>277</v>
      </c>
      <c r="D4" s="61" t="s">
        <v>278</v>
      </c>
      <c r="E4" s="61" t="s">
        <v>279</v>
      </c>
      <c r="F4" s="62" t="s">
        <v>280</v>
      </c>
      <c r="G4" s="61" t="s">
        <v>281</v>
      </c>
      <c r="H4" s="62" t="s">
        <v>282</v>
      </c>
      <c r="I4" s="62" t="s">
        <v>283</v>
      </c>
      <c r="J4" s="61" t="s">
        <v>284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44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44</v>
      </c>
      <c r="B7" s="66" t="s">
        <v>44</v>
      </c>
      <c r="C7" s="66" t="s">
        <v>44</v>
      </c>
      <c r="D7" s="66" t="s">
        <v>44</v>
      </c>
      <c r="E7" s="31" t="s">
        <v>44</v>
      </c>
      <c r="F7" s="66" t="s">
        <v>44</v>
      </c>
      <c r="G7" s="31" t="s">
        <v>44</v>
      </c>
      <c r="H7" s="66" t="s">
        <v>44</v>
      </c>
      <c r="I7" s="66" t="s">
        <v>44</v>
      </c>
      <c r="J7" s="31" t="s">
        <v>44</v>
      </c>
    </row>
    <row r="8" ht="14.25">
      <c r="A8" s="28" t="s">
        <v>308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E24" sqref="E24"/>
    </sheetView>
  </sheetViews>
  <sheetFormatPr defaultColWidth="8.8515625" defaultRowHeight="14.25" customHeight="1"/>
  <cols>
    <col min="1" max="2" width="21.140625" style="158" customWidth="1"/>
    <col min="3" max="3" width="21.140625" style="68" customWidth="1"/>
    <col min="4" max="4" width="27.7109375" style="68" customWidth="1"/>
    <col min="5" max="6" width="36.7109375" style="68" customWidth="1"/>
    <col min="7" max="7" width="9.140625" style="68" customWidth="1"/>
    <col min="8" max="16384" width="9.140625" style="68" bestFit="1" customWidth="1"/>
  </cols>
  <sheetData>
    <row r="1" spans="1:6" ht="12" customHeight="1">
      <c r="A1" s="159">
        <v>0</v>
      </c>
      <c r="B1" s="159">
        <v>0</v>
      </c>
      <c r="C1" s="146">
        <v>1</v>
      </c>
      <c r="D1" s="143"/>
      <c r="E1" s="143"/>
      <c r="F1" s="143" t="s">
        <v>309</v>
      </c>
    </row>
    <row r="2" spans="1:6" ht="26.25" customHeight="1">
      <c r="A2" s="160" t="s">
        <v>310</v>
      </c>
      <c r="B2" s="160"/>
      <c r="C2" s="161"/>
      <c r="D2" s="161"/>
      <c r="E2" s="162"/>
      <c r="F2" s="162"/>
    </row>
    <row r="3" spans="1:6" ht="13.5" customHeight="1">
      <c r="A3" s="145" t="s">
        <v>51</v>
      </c>
      <c r="B3" s="145"/>
      <c r="C3" s="146"/>
      <c r="D3" s="143"/>
      <c r="E3" s="143"/>
      <c r="F3" s="143" t="s">
        <v>2</v>
      </c>
    </row>
    <row r="4" spans="1:6" ht="19.5" customHeight="1">
      <c r="A4" s="17" t="s">
        <v>220</v>
      </c>
      <c r="B4" s="163" t="s">
        <v>71</v>
      </c>
      <c r="C4" s="17" t="s">
        <v>72</v>
      </c>
      <c r="D4" s="12" t="s">
        <v>311</v>
      </c>
      <c r="E4" s="13"/>
      <c r="F4" s="14"/>
    </row>
    <row r="5" spans="1:6" ht="18.75" customHeight="1">
      <c r="A5" s="20"/>
      <c r="B5" s="164"/>
      <c r="C5" s="165"/>
      <c r="D5" s="17" t="s">
        <v>54</v>
      </c>
      <c r="E5" s="12" t="s">
        <v>73</v>
      </c>
      <c r="F5" s="17" t="s">
        <v>74</v>
      </c>
    </row>
    <row r="6" spans="1:6" ht="18.75" customHeight="1">
      <c r="A6" s="166">
        <v>1</v>
      </c>
      <c r="B6" s="166" t="s">
        <v>132</v>
      </c>
      <c r="C6" s="167">
        <v>3</v>
      </c>
      <c r="D6" s="166" t="s">
        <v>134</v>
      </c>
      <c r="E6" s="166" t="s">
        <v>135</v>
      </c>
      <c r="F6" s="167">
        <v>6</v>
      </c>
    </row>
    <row r="7" spans="1:6" ht="18.75" customHeight="1">
      <c r="A7" s="31" t="s">
        <v>44</v>
      </c>
      <c r="B7" s="31" t="s">
        <v>44</v>
      </c>
      <c r="C7" s="31" t="s">
        <v>44</v>
      </c>
      <c r="D7" s="168" t="s">
        <v>44</v>
      </c>
      <c r="E7" s="169" t="s">
        <v>44</v>
      </c>
      <c r="F7" s="169" t="s">
        <v>44</v>
      </c>
    </row>
    <row r="8" spans="1:6" ht="18.75" customHeight="1">
      <c r="A8" s="170" t="s">
        <v>114</v>
      </c>
      <c r="B8" s="171"/>
      <c r="C8" s="172" t="s">
        <v>114</v>
      </c>
      <c r="D8" s="168" t="s">
        <v>44</v>
      </c>
      <c r="E8" s="169" t="s">
        <v>44</v>
      </c>
      <c r="F8" s="169" t="s">
        <v>44</v>
      </c>
    </row>
    <row r="9" ht="14.25" customHeight="1">
      <c r="A9" s="28" t="s">
        <v>312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175" zoomScaleNormal="175" zoomScaleSheetLayoutView="100" workbookViewId="0" topLeftCell="A1">
      <selection activeCell="C13" sqref="C1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40" customFormat="1" ht="12" customHeight="1">
      <c r="F1" s="143" t="s">
        <v>313</v>
      </c>
    </row>
    <row r="2" spans="1:6" s="140" customFormat="1" ht="25.5" customHeight="1">
      <c r="A2" s="144" t="s">
        <v>314</v>
      </c>
      <c r="B2" s="144"/>
      <c r="C2" s="144"/>
      <c r="D2" s="144"/>
      <c r="E2" s="144"/>
      <c r="F2" s="144"/>
    </row>
    <row r="3" spans="1:6" s="141" customFormat="1" ht="12" customHeight="1">
      <c r="A3" s="145" t="s">
        <v>51</v>
      </c>
      <c r="B3" s="145"/>
      <c r="C3" s="146"/>
      <c r="D3" s="143"/>
      <c r="F3" s="147" t="s">
        <v>210</v>
      </c>
    </row>
    <row r="4" spans="1:6" s="141" customFormat="1" ht="18" customHeight="1">
      <c r="A4" s="21" t="s">
        <v>220</v>
      </c>
      <c r="B4" s="148" t="s">
        <v>223</v>
      </c>
      <c r="C4" s="21" t="s">
        <v>224</v>
      </c>
      <c r="D4" s="149" t="s">
        <v>315</v>
      </c>
      <c r="E4" s="149"/>
      <c r="F4" s="149"/>
    </row>
    <row r="5" spans="1:6" s="141" customFormat="1" ht="18" customHeight="1">
      <c r="A5" s="150"/>
      <c r="B5" s="151"/>
      <c r="C5" s="150"/>
      <c r="D5" s="149" t="s">
        <v>54</v>
      </c>
      <c r="E5" s="149" t="s">
        <v>73</v>
      </c>
      <c r="F5" s="149" t="s">
        <v>74</v>
      </c>
    </row>
    <row r="6" spans="1:6" s="141" customFormat="1" ht="18" customHeight="1">
      <c r="A6" s="152">
        <v>1</v>
      </c>
      <c r="B6" s="153" t="s">
        <v>132</v>
      </c>
      <c r="C6" s="152">
        <v>3</v>
      </c>
      <c r="D6" s="152">
        <v>4</v>
      </c>
      <c r="E6" s="153" t="s">
        <v>135</v>
      </c>
      <c r="F6" s="152">
        <v>6</v>
      </c>
    </row>
    <row r="7" spans="1:6" s="141" customFormat="1" ht="18" customHeight="1">
      <c r="A7" s="152"/>
      <c r="B7" s="153"/>
      <c r="C7" s="152"/>
      <c r="D7" s="154"/>
      <c r="E7" s="149"/>
      <c r="F7" s="149"/>
    </row>
    <row r="8" spans="1:6" s="141" customFormat="1" ht="21" customHeight="1">
      <c r="A8" s="155" t="s">
        <v>54</v>
      </c>
      <c r="B8" s="156"/>
      <c r="C8" s="157"/>
      <c r="D8" s="149"/>
      <c r="E8" s="149"/>
      <c r="F8" s="149"/>
    </row>
    <row r="9" s="142" customFormat="1" ht="14.25">
      <c r="A9" s="28" t="s">
        <v>316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/>
  <pageMargins left="0.7513888888888889" right="0.7513888888888889" top="1" bottom="1" header="0.5" footer="0.5"/>
  <pageSetup fitToHeight="1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A11" sqref="A11"/>
    </sheetView>
  </sheetViews>
  <sheetFormatPr defaultColWidth="8.8515625" defaultRowHeight="14.25" customHeight="1"/>
  <cols>
    <col min="1" max="1" width="20.7109375" style="68" customWidth="1"/>
    <col min="2" max="2" width="21.7109375" style="68" customWidth="1"/>
    <col min="3" max="3" width="35.28125" style="68" customWidth="1"/>
    <col min="4" max="4" width="7.7109375" style="68" customWidth="1"/>
    <col min="5" max="6" width="10.28125" style="68" customWidth="1"/>
    <col min="7" max="7" width="12.00390625" style="68" customWidth="1"/>
    <col min="8" max="10" width="10.00390625" style="68" customWidth="1"/>
    <col min="11" max="11" width="9.140625" style="55" customWidth="1"/>
    <col min="12" max="13" width="9.140625" style="68" customWidth="1"/>
    <col min="14" max="15" width="12.7109375" style="68" customWidth="1"/>
    <col min="16" max="16" width="9.140625" style="55" customWidth="1"/>
    <col min="17" max="17" width="10.421875" style="68" customWidth="1"/>
    <col min="18" max="18" width="9.140625" style="55" customWidth="1"/>
    <col min="19" max="16384" width="9.140625" style="55" bestFit="1" customWidth="1"/>
  </cols>
  <sheetData>
    <row r="1" spans="1:17" ht="13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P1" s="67"/>
      <c r="Q1" s="137" t="s">
        <v>317</v>
      </c>
    </row>
    <row r="2" spans="1:17" ht="27.75" customHeight="1">
      <c r="A2" s="113" t="s">
        <v>318</v>
      </c>
      <c r="B2" s="114"/>
      <c r="C2" s="114"/>
      <c r="D2" s="114"/>
      <c r="E2" s="115"/>
      <c r="F2" s="115"/>
      <c r="G2" s="115"/>
      <c r="H2" s="115"/>
      <c r="I2" s="115"/>
      <c r="J2" s="115"/>
      <c r="K2" s="131"/>
      <c r="L2" s="115"/>
      <c r="M2" s="115"/>
      <c r="N2" s="115"/>
      <c r="O2" s="115"/>
      <c r="P2" s="131"/>
      <c r="Q2" s="115"/>
    </row>
    <row r="3" spans="1:17" ht="18.75" customHeight="1">
      <c r="A3" s="97" t="s">
        <v>51</v>
      </c>
      <c r="B3" s="98"/>
      <c r="C3" s="98"/>
      <c r="D3" s="98"/>
      <c r="E3" s="98"/>
      <c r="F3" s="98"/>
      <c r="G3" s="98"/>
      <c r="H3" s="98"/>
      <c r="I3" s="98"/>
      <c r="J3" s="98"/>
      <c r="P3" s="86"/>
      <c r="Q3" s="138" t="s">
        <v>210</v>
      </c>
    </row>
    <row r="4" spans="1:17" ht="15.75" customHeight="1">
      <c r="A4" s="11" t="s">
        <v>319</v>
      </c>
      <c r="B4" s="116" t="s">
        <v>320</v>
      </c>
      <c r="C4" s="116" t="s">
        <v>321</v>
      </c>
      <c r="D4" s="116" t="s">
        <v>322</v>
      </c>
      <c r="E4" s="116" t="s">
        <v>323</v>
      </c>
      <c r="F4" s="116" t="s">
        <v>324</v>
      </c>
      <c r="G4" s="117" t="s">
        <v>227</v>
      </c>
      <c r="H4" s="118"/>
      <c r="I4" s="118"/>
      <c r="J4" s="117"/>
      <c r="K4" s="132"/>
      <c r="L4" s="117"/>
      <c r="M4" s="117"/>
      <c r="N4" s="117"/>
      <c r="O4" s="117"/>
      <c r="P4" s="132"/>
      <c r="Q4" s="139"/>
    </row>
    <row r="5" spans="1:17" ht="17.25" customHeight="1">
      <c r="A5" s="119"/>
      <c r="B5" s="120"/>
      <c r="C5" s="120"/>
      <c r="D5" s="120"/>
      <c r="E5" s="120"/>
      <c r="F5" s="120"/>
      <c r="G5" s="121" t="s">
        <v>54</v>
      </c>
      <c r="H5" s="80" t="s">
        <v>57</v>
      </c>
      <c r="I5" s="80" t="s">
        <v>325</v>
      </c>
      <c r="J5" s="120" t="s">
        <v>326</v>
      </c>
      <c r="K5" s="133" t="s">
        <v>327</v>
      </c>
      <c r="L5" s="134" t="s">
        <v>61</v>
      </c>
      <c r="M5" s="134"/>
      <c r="N5" s="134"/>
      <c r="O5" s="134"/>
      <c r="P5" s="135"/>
      <c r="Q5" s="122"/>
    </row>
    <row r="6" spans="1:17" ht="54" customHeight="1">
      <c r="A6" s="19"/>
      <c r="B6" s="122"/>
      <c r="C6" s="122"/>
      <c r="D6" s="122"/>
      <c r="E6" s="122"/>
      <c r="F6" s="122"/>
      <c r="G6" s="123"/>
      <c r="H6" s="80"/>
      <c r="I6" s="80"/>
      <c r="J6" s="122"/>
      <c r="K6" s="136"/>
      <c r="L6" s="122" t="s">
        <v>56</v>
      </c>
      <c r="M6" s="122" t="s">
        <v>62</v>
      </c>
      <c r="N6" s="122" t="s">
        <v>268</v>
      </c>
      <c r="O6" s="122" t="s">
        <v>64</v>
      </c>
      <c r="P6" s="136" t="s">
        <v>65</v>
      </c>
      <c r="Q6" s="122" t="s">
        <v>66</v>
      </c>
    </row>
    <row r="7" spans="1:17" ht="15" customHeight="1">
      <c r="A7" s="20">
        <v>1</v>
      </c>
      <c r="B7" s="124">
        <v>2</v>
      </c>
      <c r="C7" s="124">
        <v>3</v>
      </c>
      <c r="D7" s="20">
        <v>4</v>
      </c>
      <c r="E7" s="124">
        <v>5</v>
      </c>
      <c r="F7" s="124">
        <v>6</v>
      </c>
      <c r="G7" s="20">
        <v>7</v>
      </c>
      <c r="H7" s="124">
        <v>8</v>
      </c>
      <c r="I7" s="124">
        <v>9</v>
      </c>
      <c r="J7" s="20">
        <v>10</v>
      </c>
      <c r="K7" s="124">
        <v>11</v>
      </c>
      <c r="L7" s="124">
        <v>12</v>
      </c>
      <c r="M7" s="20">
        <v>13</v>
      </c>
      <c r="N7" s="124">
        <v>14</v>
      </c>
      <c r="O7" s="124">
        <v>15</v>
      </c>
      <c r="P7" s="20">
        <v>16</v>
      </c>
      <c r="Q7" s="124">
        <v>17</v>
      </c>
    </row>
    <row r="8" spans="1:17" ht="21" customHeight="1">
      <c r="A8" s="125" t="s">
        <v>44</v>
      </c>
      <c r="B8" s="126"/>
      <c r="C8" s="126"/>
      <c r="D8" s="126"/>
      <c r="E8" s="127"/>
      <c r="F8" s="128" t="s">
        <v>44</v>
      </c>
      <c r="G8" s="128" t="s">
        <v>44</v>
      </c>
      <c r="H8" s="128" t="s">
        <v>44</v>
      </c>
      <c r="I8" s="128" t="s">
        <v>44</v>
      </c>
      <c r="J8" s="128" t="s">
        <v>44</v>
      </c>
      <c r="K8" s="128" t="s">
        <v>44</v>
      </c>
      <c r="L8" s="128" t="s">
        <v>44</v>
      </c>
      <c r="M8" s="128" t="s">
        <v>44</v>
      </c>
      <c r="N8" s="128" t="s">
        <v>44</v>
      </c>
      <c r="O8" s="128"/>
      <c r="P8" s="128" t="s">
        <v>44</v>
      </c>
      <c r="Q8" s="128" t="s">
        <v>44</v>
      </c>
    </row>
    <row r="9" spans="1:17" ht="21" customHeight="1">
      <c r="A9" s="125" t="s">
        <v>44</v>
      </c>
      <c r="B9" s="126" t="s">
        <v>44</v>
      </c>
      <c r="C9" s="126" t="s">
        <v>44</v>
      </c>
      <c r="D9" s="126" t="s">
        <v>44</v>
      </c>
      <c r="E9" s="127" t="s">
        <v>44</v>
      </c>
      <c r="F9" s="127" t="s">
        <v>44</v>
      </c>
      <c r="G9" s="127" t="s">
        <v>44</v>
      </c>
      <c r="H9" s="127" t="s">
        <v>44</v>
      </c>
      <c r="I9" s="127" t="s">
        <v>44</v>
      </c>
      <c r="J9" s="127" t="s">
        <v>44</v>
      </c>
      <c r="K9" s="128" t="s">
        <v>44</v>
      </c>
      <c r="L9" s="127" t="s">
        <v>44</v>
      </c>
      <c r="M9" s="127" t="s">
        <v>44</v>
      </c>
      <c r="N9" s="127" t="s">
        <v>44</v>
      </c>
      <c r="O9" s="127"/>
      <c r="P9" s="128" t="s">
        <v>44</v>
      </c>
      <c r="Q9" s="127" t="s">
        <v>44</v>
      </c>
    </row>
    <row r="10" spans="1:17" ht="21" customHeight="1">
      <c r="A10" s="129" t="s">
        <v>114</v>
      </c>
      <c r="B10" s="130"/>
      <c r="C10" s="130"/>
      <c r="D10" s="130"/>
      <c r="E10" s="127"/>
      <c r="F10" s="128" t="s">
        <v>44</v>
      </c>
      <c r="G10" s="128" t="s">
        <v>44</v>
      </c>
      <c r="H10" s="128" t="s">
        <v>44</v>
      </c>
      <c r="I10" s="128" t="s">
        <v>44</v>
      </c>
      <c r="J10" s="128" t="s">
        <v>44</v>
      </c>
      <c r="K10" s="128" t="s">
        <v>44</v>
      </c>
      <c r="L10" s="128" t="s">
        <v>44</v>
      </c>
      <c r="M10" s="128" t="s">
        <v>44</v>
      </c>
      <c r="N10" s="128" t="s">
        <v>44</v>
      </c>
      <c r="O10" s="128"/>
      <c r="P10" s="128" t="s">
        <v>44</v>
      </c>
      <c r="Q10" s="128" t="s">
        <v>44</v>
      </c>
    </row>
    <row r="11" ht="14.25" customHeight="1">
      <c r="A11" s="28" t="s">
        <v>328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M13" sqref="M13"/>
    </sheetView>
  </sheetViews>
  <sheetFormatPr defaultColWidth="8.7109375" defaultRowHeight="14.25" customHeight="1"/>
  <cols>
    <col min="1" max="7" width="9.140625" style="93" customWidth="1"/>
    <col min="8" max="8" width="12.00390625" style="68" customWidth="1"/>
    <col min="9" max="11" width="10.00390625" style="68" customWidth="1"/>
    <col min="12" max="12" width="9.140625" style="55" customWidth="1"/>
    <col min="13" max="14" width="9.140625" style="68" customWidth="1"/>
    <col min="15" max="16" width="12.7109375" style="68" customWidth="1"/>
    <col min="17" max="17" width="9.140625" style="55" customWidth="1"/>
    <col min="18" max="18" width="10.421875" style="68" customWidth="1"/>
    <col min="19" max="19" width="9.140625" style="55" customWidth="1"/>
    <col min="20" max="247" width="9.140625" style="55" bestFit="1" customWidth="1"/>
    <col min="248" max="16384" width="8.7109375" style="55" customWidth="1"/>
  </cols>
  <sheetData>
    <row r="1" spans="1:18" ht="13.5" customHeight="1">
      <c r="A1" s="69"/>
      <c r="B1" s="69"/>
      <c r="C1" s="69"/>
      <c r="D1" s="69"/>
      <c r="E1" s="69"/>
      <c r="F1" s="69"/>
      <c r="G1" s="69"/>
      <c r="H1" s="94"/>
      <c r="I1" s="94"/>
      <c r="J1" s="94"/>
      <c r="K1" s="94"/>
      <c r="L1" s="105"/>
      <c r="M1" s="75"/>
      <c r="N1" s="75"/>
      <c r="O1" s="75"/>
      <c r="P1" s="75"/>
      <c r="Q1" s="109"/>
      <c r="R1" s="110" t="s">
        <v>329</v>
      </c>
    </row>
    <row r="2" spans="1:18" ht="27.75" customHeight="1">
      <c r="A2" s="95" t="s">
        <v>330</v>
      </c>
      <c r="B2" s="95"/>
      <c r="C2" s="95"/>
      <c r="D2" s="95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</row>
    <row r="3" spans="1:18" ht="25.5" customHeight="1">
      <c r="A3" s="97" t="s">
        <v>51</v>
      </c>
      <c r="B3" s="98"/>
      <c r="C3" s="98"/>
      <c r="D3" s="98"/>
      <c r="E3" s="98"/>
      <c r="F3" s="98"/>
      <c r="G3" s="98"/>
      <c r="H3" s="73"/>
      <c r="I3" s="73"/>
      <c r="J3" s="73"/>
      <c r="K3" s="73"/>
      <c r="L3" s="105"/>
      <c r="M3" s="75"/>
      <c r="N3" s="75"/>
      <c r="O3" s="75"/>
      <c r="P3" s="75"/>
      <c r="Q3" s="111"/>
      <c r="R3" s="112" t="s">
        <v>210</v>
      </c>
    </row>
    <row r="4" spans="1:18" ht="15.75" customHeight="1">
      <c r="A4" s="80" t="s">
        <v>319</v>
      </c>
      <c r="B4" s="80" t="s">
        <v>331</v>
      </c>
      <c r="C4" s="80" t="s">
        <v>332</v>
      </c>
      <c r="D4" s="80" t="s">
        <v>333</v>
      </c>
      <c r="E4" s="80" t="s">
        <v>334</v>
      </c>
      <c r="F4" s="80" t="s">
        <v>335</v>
      </c>
      <c r="G4" s="80" t="s">
        <v>336</v>
      </c>
      <c r="H4" s="80" t="s">
        <v>227</v>
      </c>
      <c r="I4" s="80"/>
      <c r="J4" s="80"/>
      <c r="K4" s="80"/>
      <c r="L4" s="106"/>
      <c r="M4" s="80"/>
      <c r="N4" s="80"/>
      <c r="O4" s="80"/>
      <c r="P4" s="80"/>
      <c r="Q4" s="106"/>
      <c r="R4" s="80"/>
    </row>
    <row r="5" spans="1:18" ht="17.25" customHeight="1">
      <c r="A5" s="80"/>
      <c r="B5" s="80"/>
      <c r="C5" s="80"/>
      <c r="D5" s="80"/>
      <c r="E5" s="80"/>
      <c r="F5" s="80"/>
      <c r="G5" s="80"/>
      <c r="H5" s="80" t="s">
        <v>54</v>
      </c>
      <c r="I5" s="80" t="s">
        <v>57</v>
      </c>
      <c r="J5" s="80" t="s">
        <v>325</v>
      </c>
      <c r="K5" s="80" t="s">
        <v>326</v>
      </c>
      <c r="L5" s="107" t="s">
        <v>327</v>
      </c>
      <c r="M5" s="80" t="s">
        <v>61</v>
      </c>
      <c r="N5" s="80"/>
      <c r="O5" s="80"/>
      <c r="P5" s="80"/>
      <c r="Q5" s="107"/>
      <c r="R5" s="80"/>
    </row>
    <row r="6" spans="1:18" ht="54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106"/>
      <c r="M6" s="80" t="s">
        <v>56</v>
      </c>
      <c r="N6" s="80" t="s">
        <v>62</v>
      </c>
      <c r="O6" s="80" t="s">
        <v>268</v>
      </c>
      <c r="P6" s="80" t="s">
        <v>64</v>
      </c>
      <c r="Q6" s="106" t="s">
        <v>65</v>
      </c>
      <c r="R6" s="80" t="s">
        <v>66</v>
      </c>
    </row>
    <row r="7" spans="1:18" ht="15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spans="1:18" ht="22.5" customHeight="1">
      <c r="A8" s="77"/>
      <c r="B8" s="77"/>
      <c r="C8" s="77"/>
      <c r="D8" s="77"/>
      <c r="E8" s="77"/>
      <c r="F8" s="77"/>
      <c r="G8" s="77"/>
      <c r="H8" s="82" t="s">
        <v>44</v>
      </c>
      <c r="I8" s="82" t="s">
        <v>44</v>
      </c>
      <c r="J8" s="82" t="s">
        <v>44</v>
      </c>
      <c r="K8" s="82" t="s">
        <v>44</v>
      </c>
      <c r="L8" s="82" t="s">
        <v>44</v>
      </c>
      <c r="M8" s="82" t="s">
        <v>44</v>
      </c>
      <c r="N8" s="82" t="s">
        <v>44</v>
      </c>
      <c r="O8" s="82" t="s">
        <v>44</v>
      </c>
      <c r="P8" s="82"/>
      <c r="Q8" s="82" t="s">
        <v>44</v>
      </c>
      <c r="R8" s="82" t="s">
        <v>44</v>
      </c>
    </row>
    <row r="9" spans="1:18" ht="22.5" customHeight="1">
      <c r="A9" s="99"/>
      <c r="B9" s="100"/>
      <c r="C9" s="100"/>
      <c r="D9" s="100"/>
      <c r="E9" s="100"/>
      <c r="F9" s="100"/>
      <c r="G9" s="100"/>
      <c r="H9" s="101" t="s">
        <v>44</v>
      </c>
      <c r="I9" s="101" t="s">
        <v>44</v>
      </c>
      <c r="J9" s="101" t="s">
        <v>44</v>
      </c>
      <c r="K9" s="101" t="s">
        <v>44</v>
      </c>
      <c r="L9" s="82" t="s">
        <v>44</v>
      </c>
      <c r="M9" s="101" t="s">
        <v>44</v>
      </c>
      <c r="N9" s="101" t="s">
        <v>44</v>
      </c>
      <c r="O9" s="101" t="s">
        <v>44</v>
      </c>
      <c r="P9" s="101"/>
      <c r="Q9" s="82" t="s">
        <v>44</v>
      </c>
      <c r="R9" s="101" t="s">
        <v>44</v>
      </c>
    </row>
    <row r="10" spans="1:18" ht="22.5" customHeight="1">
      <c r="A10" s="99"/>
      <c r="B10" s="102"/>
      <c r="C10" s="102"/>
      <c r="D10" s="102"/>
      <c r="E10" s="102"/>
      <c r="F10" s="102"/>
      <c r="G10" s="102"/>
      <c r="H10" s="103" t="s">
        <v>44</v>
      </c>
      <c r="I10" s="103" t="s">
        <v>44</v>
      </c>
      <c r="J10" s="103" t="s">
        <v>44</v>
      </c>
      <c r="K10" s="103" t="s">
        <v>44</v>
      </c>
      <c r="L10" s="103" t="s">
        <v>44</v>
      </c>
      <c r="M10" s="103" t="s">
        <v>44</v>
      </c>
      <c r="N10" s="103" t="s">
        <v>44</v>
      </c>
      <c r="O10" s="103" t="s">
        <v>44</v>
      </c>
      <c r="P10" s="103"/>
      <c r="Q10" s="103" t="s">
        <v>44</v>
      </c>
      <c r="R10" s="103" t="s">
        <v>44</v>
      </c>
    </row>
    <row r="11" spans="1:18" ht="22.5" customHeight="1">
      <c r="A11" s="77" t="s">
        <v>114</v>
      </c>
      <c r="B11" s="77"/>
      <c r="C11" s="77"/>
      <c r="D11" s="77"/>
      <c r="E11" s="77"/>
      <c r="F11" s="77"/>
      <c r="G11" s="77"/>
      <c r="H11" s="104"/>
      <c r="I11" s="104"/>
      <c r="J11" s="104"/>
      <c r="K11" s="104"/>
      <c r="L11" s="108"/>
      <c r="M11" s="104"/>
      <c r="N11" s="104"/>
      <c r="O11" s="104"/>
      <c r="P11" s="104"/>
      <c r="Q11" s="108"/>
      <c r="R11" s="104"/>
    </row>
    <row r="12" ht="14.25" customHeight="1">
      <c r="A12" s="28" t="s">
        <v>337</v>
      </c>
    </row>
  </sheetData>
  <sheetProtection/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9"/>
  <sheetViews>
    <sheetView workbookViewId="0" topLeftCell="A1">
      <selection activeCell="F12" sqref="F12"/>
    </sheetView>
  </sheetViews>
  <sheetFormatPr defaultColWidth="8.8515625" defaultRowHeight="14.25" customHeight="1"/>
  <cols>
    <col min="1" max="1" width="37.7109375" style="68" customWidth="1"/>
    <col min="2" max="4" width="13.421875" style="68" customWidth="1"/>
    <col min="5" max="13" width="10.28125" style="68" customWidth="1"/>
    <col min="14" max="14" width="12.57421875" style="68" customWidth="1"/>
    <col min="15" max="15" width="9.140625" style="55" customWidth="1"/>
    <col min="16" max="248" width="9.140625" style="55" bestFit="1" customWidth="1"/>
    <col min="249" max="16384" width="8.8515625" style="55" customWidth="1"/>
  </cols>
  <sheetData>
    <row r="1" spans="1:17" ht="13.5" customHeight="1">
      <c r="A1" s="69"/>
      <c r="B1" s="69"/>
      <c r="C1" s="69"/>
      <c r="D1" s="70"/>
      <c r="N1" s="67" t="s">
        <v>338</v>
      </c>
      <c r="Q1" s="67"/>
    </row>
    <row r="2" spans="1:17" ht="27.75" customHeight="1">
      <c r="A2" s="71" t="s">
        <v>339</v>
      </c>
      <c r="B2" s="57"/>
      <c r="C2" s="57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85"/>
      <c r="P2" s="85"/>
      <c r="Q2" s="85"/>
    </row>
    <row r="3" spans="1:17" ht="18" customHeight="1">
      <c r="A3" s="72" t="s">
        <v>51</v>
      </c>
      <c r="B3" s="73"/>
      <c r="C3" s="73"/>
      <c r="D3" s="74"/>
      <c r="E3" s="75"/>
      <c r="F3" s="75"/>
      <c r="G3" s="75"/>
      <c r="H3" s="75"/>
      <c r="I3" s="75"/>
      <c r="N3" s="86" t="s">
        <v>210</v>
      </c>
      <c r="Q3" s="86"/>
    </row>
    <row r="4" spans="1:17" ht="19.5" customHeight="1">
      <c r="A4" s="76" t="s">
        <v>340</v>
      </c>
      <c r="B4" s="77" t="s">
        <v>227</v>
      </c>
      <c r="C4" s="77"/>
      <c r="D4" s="77"/>
      <c r="E4" s="78" t="s">
        <v>341</v>
      </c>
      <c r="F4" s="78"/>
      <c r="G4" s="78"/>
      <c r="H4" s="78"/>
      <c r="I4" s="78"/>
      <c r="J4" s="78"/>
      <c r="K4" s="78"/>
      <c r="L4" s="78"/>
      <c r="M4" s="78"/>
      <c r="N4" s="87"/>
      <c r="O4" s="88"/>
      <c r="P4" s="88"/>
      <c r="Q4" s="88"/>
    </row>
    <row r="5" spans="1:17" ht="40.5" customHeight="1">
      <c r="A5" s="79"/>
      <c r="B5" s="77" t="s">
        <v>54</v>
      </c>
      <c r="C5" s="80" t="s">
        <v>57</v>
      </c>
      <c r="D5" s="80" t="s">
        <v>232</v>
      </c>
      <c r="E5" s="80" t="s">
        <v>342</v>
      </c>
      <c r="F5" s="80" t="s">
        <v>343</v>
      </c>
      <c r="G5" s="80" t="s">
        <v>344</v>
      </c>
      <c r="H5" s="80" t="s">
        <v>345</v>
      </c>
      <c r="I5" s="80" t="s">
        <v>346</v>
      </c>
      <c r="J5" s="80" t="s">
        <v>347</v>
      </c>
      <c r="K5" s="80" t="s">
        <v>348</v>
      </c>
      <c r="L5" s="80" t="s">
        <v>349</v>
      </c>
      <c r="M5" s="80" t="s">
        <v>350</v>
      </c>
      <c r="N5" s="80" t="s">
        <v>351</v>
      </c>
      <c r="O5" s="89"/>
      <c r="P5" s="89"/>
      <c r="Q5" s="89"/>
    </row>
    <row r="6" spans="1:17" ht="19.5" customHeight="1">
      <c r="A6" s="12">
        <v>1</v>
      </c>
      <c r="B6" s="77">
        <v>2</v>
      </c>
      <c r="C6" s="77">
        <v>3</v>
      </c>
      <c r="D6" s="77">
        <v>4</v>
      </c>
      <c r="E6" s="77">
        <v>5</v>
      </c>
      <c r="F6" s="12">
        <v>6</v>
      </c>
      <c r="G6" s="77">
        <v>7</v>
      </c>
      <c r="H6" s="77">
        <v>8</v>
      </c>
      <c r="I6" s="77">
        <v>9</v>
      </c>
      <c r="J6" s="77">
        <v>10</v>
      </c>
      <c r="K6" s="12">
        <v>11</v>
      </c>
      <c r="L6" s="77">
        <v>12</v>
      </c>
      <c r="M6" s="90">
        <v>13</v>
      </c>
      <c r="N6" s="77">
        <v>14</v>
      </c>
      <c r="O6" s="91"/>
      <c r="P6" s="91"/>
      <c r="Q6" s="91"/>
    </row>
    <row r="7" spans="1:17" ht="19.5" customHeight="1">
      <c r="A7" s="81" t="s">
        <v>44</v>
      </c>
      <c r="B7" s="82" t="s">
        <v>44</v>
      </c>
      <c r="C7" s="82" t="s">
        <v>44</v>
      </c>
      <c r="D7" s="83" t="s">
        <v>44</v>
      </c>
      <c r="E7" s="82" t="s">
        <v>44</v>
      </c>
      <c r="F7" s="82" t="s">
        <v>44</v>
      </c>
      <c r="G7" s="82" t="s">
        <v>44</v>
      </c>
      <c r="H7" s="82" t="s">
        <v>44</v>
      </c>
      <c r="I7" s="82" t="s">
        <v>44</v>
      </c>
      <c r="J7" s="82" t="s">
        <v>44</v>
      </c>
      <c r="K7" s="82" t="s">
        <v>44</v>
      </c>
      <c r="L7" s="82" t="s">
        <v>44</v>
      </c>
      <c r="M7" s="92" t="s">
        <v>44</v>
      </c>
      <c r="N7" s="82" t="s">
        <v>44</v>
      </c>
      <c r="O7" s="88"/>
      <c r="P7" s="88"/>
      <c r="Q7" s="88"/>
    </row>
    <row r="8" spans="1:17" ht="19.5" customHeight="1">
      <c r="A8" s="84" t="s">
        <v>44</v>
      </c>
      <c r="B8" s="82" t="s">
        <v>44</v>
      </c>
      <c r="C8" s="82" t="s">
        <v>44</v>
      </c>
      <c r="D8" s="83" t="s">
        <v>44</v>
      </c>
      <c r="E8" s="82" t="s">
        <v>44</v>
      </c>
      <c r="F8" s="82" t="s">
        <v>44</v>
      </c>
      <c r="G8" s="82" t="s">
        <v>44</v>
      </c>
      <c r="H8" s="82" t="s">
        <v>44</v>
      </c>
      <c r="I8" s="82" t="s">
        <v>44</v>
      </c>
      <c r="J8" s="82" t="s">
        <v>44</v>
      </c>
      <c r="K8" s="82" t="s">
        <v>44</v>
      </c>
      <c r="L8" s="82" t="s">
        <v>44</v>
      </c>
      <c r="M8" s="92" t="s">
        <v>44</v>
      </c>
      <c r="N8" s="82" t="s">
        <v>44</v>
      </c>
      <c r="O8" s="88"/>
      <c r="P8" s="88"/>
      <c r="Q8" s="88"/>
    </row>
    <row r="9" ht="14.25" customHeight="1">
      <c r="A9" s="28" t="s">
        <v>352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8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54" customWidth="1"/>
    <col min="2" max="2" width="29.00390625" style="54" customWidth="1"/>
    <col min="3" max="5" width="23.57421875" style="54" customWidth="1"/>
    <col min="6" max="6" width="11.28125" style="55" customWidth="1"/>
    <col min="7" max="7" width="25.140625" style="54" customWidth="1"/>
    <col min="8" max="8" width="15.57421875" style="55" customWidth="1"/>
    <col min="9" max="9" width="13.421875" style="55" customWidth="1"/>
    <col min="10" max="10" width="18.8515625" style="54" customWidth="1"/>
    <col min="11" max="11" width="9.140625" style="55" customWidth="1"/>
    <col min="12" max="16384" width="9.140625" style="55" bestFit="1" customWidth="1"/>
  </cols>
  <sheetData>
    <row r="1" ht="12" customHeight="1">
      <c r="J1" s="67" t="s">
        <v>353</v>
      </c>
    </row>
    <row r="2" spans="1:10" ht="28.5" customHeight="1">
      <c r="A2" s="56" t="s">
        <v>354</v>
      </c>
      <c r="B2" s="57"/>
      <c r="C2" s="57"/>
      <c r="D2" s="57"/>
      <c r="E2" s="58"/>
      <c r="F2" s="59"/>
      <c r="G2" s="58"/>
      <c r="H2" s="59"/>
      <c r="I2" s="59"/>
      <c r="J2" s="58"/>
    </row>
    <row r="3" ht="17.25" customHeight="1">
      <c r="A3" s="60" t="s">
        <v>51</v>
      </c>
    </row>
    <row r="4" spans="1:10" ht="44.25" customHeight="1">
      <c r="A4" s="61" t="s">
        <v>355</v>
      </c>
      <c r="B4" s="61" t="s">
        <v>276</v>
      </c>
      <c r="C4" s="61" t="s">
        <v>277</v>
      </c>
      <c r="D4" s="61" t="s">
        <v>278</v>
      </c>
      <c r="E4" s="61" t="s">
        <v>279</v>
      </c>
      <c r="F4" s="62" t="s">
        <v>280</v>
      </c>
      <c r="G4" s="61" t="s">
        <v>281</v>
      </c>
      <c r="H4" s="62" t="s">
        <v>282</v>
      </c>
      <c r="I4" s="62" t="s">
        <v>283</v>
      </c>
      <c r="J4" s="61" t="s">
        <v>284</v>
      </c>
    </row>
    <row r="5" spans="1:10" ht="14.25" customHeight="1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</row>
    <row r="6" spans="1:10" ht="42" customHeight="1">
      <c r="A6" s="31" t="s">
        <v>44</v>
      </c>
      <c r="B6" s="63"/>
      <c r="C6" s="63"/>
      <c r="D6" s="63"/>
      <c r="E6" s="64"/>
      <c r="F6" s="65"/>
      <c r="G6" s="64"/>
      <c r="H6" s="65"/>
      <c r="I6" s="65"/>
      <c r="J6" s="64"/>
    </row>
    <row r="7" spans="1:10" ht="42.75" customHeight="1">
      <c r="A7" s="66" t="s">
        <v>44</v>
      </c>
      <c r="B7" s="66" t="s">
        <v>44</v>
      </c>
      <c r="C7" s="66" t="s">
        <v>44</v>
      </c>
      <c r="D7" s="66" t="s">
        <v>44</v>
      </c>
      <c r="E7" s="31" t="s">
        <v>44</v>
      </c>
      <c r="F7" s="66" t="s">
        <v>44</v>
      </c>
      <c r="G7" s="31" t="s">
        <v>44</v>
      </c>
      <c r="H7" s="66" t="s">
        <v>44</v>
      </c>
      <c r="I7" s="66" t="s">
        <v>44</v>
      </c>
      <c r="J7" s="31" t="s">
        <v>44</v>
      </c>
    </row>
    <row r="8" ht="14.25">
      <c r="A8" s="28" t="s">
        <v>356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38" bestFit="1" customWidth="1"/>
    <col min="2" max="2" width="18.7109375" style="38" customWidth="1"/>
    <col min="3" max="3" width="24.8515625" style="38" customWidth="1"/>
    <col min="4" max="6" width="23.57421875" style="38" customWidth="1"/>
    <col min="7" max="7" width="25.140625" style="38" customWidth="1"/>
    <col min="8" max="8" width="18.8515625" style="38" customWidth="1"/>
    <col min="9" max="16384" width="9.140625" style="38" bestFit="1" customWidth="1"/>
  </cols>
  <sheetData>
    <row r="1" ht="12">
      <c r="H1" s="39" t="s">
        <v>357</v>
      </c>
    </row>
    <row r="2" spans="1:8" ht="28.5">
      <c r="A2" s="40" t="s">
        <v>358</v>
      </c>
      <c r="B2" s="40"/>
      <c r="C2" s="40"/>
      <c r="D2" s="40"/>
      <c r="E2" s="41"/>
      <c r="F2" s="41"/>
      <c r="G2" s="41"/>
      <c r="H2" s="41"/>
    </row>
    <row r="3" spans="1:8" ht="12">
      <c r="A3" s="42" t="str">
        <f>"单位名称："&amp;"师宗县五龙民族中学"</f>
        <v>单位名称：师宗县五龙民族中学</v>
      </c>
      <c r="B3" s="43"/>
      <c r="H3" s="44"/>
    </row>
    <row r="4" spans="1:8" ht="18" customHeight="1">
      <c r="A4" s="45" t="s">
        <v>220</v>
      </c>
      <c r="B4" s="45" t="s">
        <v>359</v>
      </c>
      <c r="C4" s="45" t="s">
        <v>360</v>
      </c>
      <c r="D4" s="45" t="s">
        <v>361</v>
      </c>
      <c r="E4" s="45" t="s">
        <v>362</v>
      </c>
      <c r="F4" s="46" t="s">
        <v>363</v>
      </c>
      <c r="G4" s="47"/>
      <c r="H4" s="48"/>
    </row>
    <row r="5" spans="1:8" ht="18" customHeight="1">
      <c r="A5" s="49"/>
      <c r="B5" s="49"/>
      <c r="C5" s="49"/>
      <c r="D5" s="49"/>
      <c r="E5" s="49"/>
      <c r="F5" s="50" t="s">
        <v>323</v>
      </c>
      <c r="G5" s="50" t="s">
        <v>364</v>
      </c>
      <c r="H5" s="50" t="s">
        <v>365</v>
      </c>
    </row>
    <row r="6" spans="1:8" ht="21" customHeight="1">
      <c r="A6" s="51">
        <v>1</v>
      </c>
      <c r="B6" s="51">
        <v>2</v>
      </c>
      <c r="C6" s="51">
        <v>3</v>
      </c>
      <c r="D6" s="51">
        <v>4</v>
      </c>
      <c r="E6" s="51">
        <v>5</v>
      </c>
      <c r="F6" s="51">
        <v>6</v>
      </c>
      <c r="G6" s="51">
        <v>7</v>
      </c>
      <c r="H6" s="51">
        <v>8</v>
      </c>
    </row>
    <row r="7" spans="1:8" ht="33" customHeight="1">
      <c r="A7" s="52" t="s">
        <v>366</v>
      </c>
      <c r="B7" s="52"/>
      <c r="C7" s="52"/>
      <c r="D7" s="52"/>
      <c r="E7" s="52"/>
      <c r="F7" s="51"/>
      <c r="G7" s="51"/>
      <c r="H7" s="51"/>
    </row>
    <row r="8" spans="1:8" ht="24" customHeight="1">
      <c r="A8" s="53" t="s">
        <v>367</v>
      </c>
      <c r="B8" s="53"/>
      <c r="C8" s="53"/>
      <c r="D8" s="53"/>
      <c r="E8" s="53"/>
      <c r="F8" s="51"/>
      <c r="G8" s="51"/>
      <c r="H8" s="51"/>
    </row>
    <row r="9" spans="1:8" ht="24" customHeight="1">
      <c r="A9" s="53" t="s">
        <v>368</v>
      </c>
      <c r="B9" s="53"/>
      <c r="C9" s="53"/>
      <c r="D9" s="53"/>
      <c r="E9" s="53"/>
      <c r="F9" s="51"/>
      <c r="G9" s="51"/>
      <c r="H9" s="51"/>
    </row>
    <row r="10" ht="14.25">
      <c r="A10" s="28" t="s">
        <v>369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SheetLayoutView="100" workbookViewId="0" topLeftCell="A1">
      <selection activeCell="A11" sqref="A11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s="1" customFormat="1" ht="13.5" customHeight="1">
      <c r="D1" s="2"/>
      <c r="E1" s="2"/>
      <c r="F1" s="2"/>
      <c r="G1" s="2"/>
      <c r="H1" s="3"/>
      <c r="I1" s="3"/>
      <c r="J1" s="3"/>
      <c r="K1" s="4" t="s">
        <v>370</v>
      </c>
    </row>
    <row r="2" spans="1:11" s="1" customFormat="1" ht="27.75" customHeight="1">
      <c r="A2" s="5" t="s">
        <v>371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9.5" customHeight="1">
      <c r="A3" s="6" t="s">
        <v>51</v>
      </c>
      <c r="B3" s="7"/>
      <c r="C3" s="7"/>
      <c r="D3" s="7"/>
      <c r="E3" s="7"/>
      <c r="F3" s="7"/>
      <c r="G3" s="7"/>
      <c r="H3" s="8"/>
      <c r="I3" s="8"/>
      <c r="J3" s="8"/>
      <c r="K3" s="9" t="s">
        <v>210</v>
      </c>
    </row>
    <row r="4" spans="1:11" s="1" customFormat="1" ht="21.75" customHeight="1">
      <c r="A4" s="10" t="s">
        <v>263</v>
      </c>
      <c r="B4" s="10" t="s">
        <v>222</v>
      </c>
      <c r="C4" s="10" t="s">
        <v>264</v>
      </c>
      <c r="D4" s="11" t="s">
        <v>223</v>
      </c>
      <c r="E4" s="11" t="s">
        <v>224</v>
      </c>
      <c r="F4" s="11" t="s">
        <v>265</v>
      </c>
      <c r="G4" s="11" t="s">
        <v>266</v>
      </c>
      <c r="H4" s="17" t="s">
        <v>54</v>
      </c>
      <c r="I4" s="12" t="s">
        <v>372</v>
      </c>
      <c r="J4" s="13"/>
      <c r="K4" s="14"/>
    </row>
    <row r="5" spans="1:11" s="1" customFormat="1" ht="21.75" customHeight="1">
      <c r="A5" s="15"/>
      <c r="B5" s="15"/>
      <c r="C5" s="15"/>
      <c r="D5" s="16"/>
      <c r="E5" s="16"/>
      <c r="F5" s="16"/>
      <c r="G5" s="16"/>
      <c r="H5" s="29"/>
      <c r="I5" s="11" t="s">
        <v>57</v>
      </c>
      <c r="J5" s="11" t="s">
        <v>58</v>
      </c>
      <c r="K5" s="11" t="s">
        <v>59</v>
      </c>
    </row>
    <row r="6" spans="1:11" s="1" customFormat="1" ht="40.5" customHeight="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spans="1:11" s="1" customFormat="1" ht="15" customHeight="1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</row>
    <row r="8" spans="1:11" s="1" customFormat="1" ht="18.75" customHeight="1">
      <c r="A8" s="31"/>
      <c r="B8" s="32" t="s">
        <v>44</v>
      </c>
      <c r="C8" s="31"/>
      <c r="D8" s="31"/>
      <c r="E8" s="31"/>
      <c r="F8" s="31"/>
      <c r="G8" s="31"/>
      <c r="H8" s="33" t="s">
        <v>44</v>
      </c>
      <c r="I8" s="33" t="s">
        <v>44</v>
      </c>
      <c r="J8" s="33" t="s">
        <v>44</v>
      </c>
      <c r="K8" s="33"/>
    </row>
    <row r="9" spans="1:11" s="1" customFormat="1" ht="18.75" customHeight="1">
      <c r="A9" s="32" t="s">
        <v>44</v>
      </c>
      <c r="B9" s="32" t="s">
        <v>44</v>
      </c>
      <c r="C9" s="32" t="s">
        <v>44</v>
      </c>
      <c r="D9" s="32" t="s">
        <v>44</v>
      </c>
      <c r="E9" s="32" t="s">
        <v>44</v>
      </c>
      <c r="F9" s="32" t="s">
        <v>44</v>
      </c>
      <c r="G9" s="32" t="s">
        <v>44</v>
      </c>
      <c r="H9" s="34" t="s">
        <v>44</v>
      </c>
      <c r="I9" s="34" t="s">
        <v>44</v>
      </c>
      <c r="J9" s="34" t="s">
        <v>44</v>
      </c>
      <c r="K9" s="34"/>
    </row>
    <row r="10" spans="1:11" s="1" customFormat="1" ht="18.75" customHeight="1">
      <c r="A10" s="35" t="s">
        <v>114</v>
      </c>
      <c r="B10" s="36"/>
      <c r="C10" s="36"/>
      <c r="D10" s="36"/>
      <c r="E10" s="36"/>
      <c r="F10" s="36"/>
      <c r="G10" s="37"/>
      <c r="H10" s="34" t="s">
        <v>44</v>
      </c>
      <c r="I10" s="34" t="s">
        <v>44</v>
      </c>
      <c r="J10" s="34" t="s">
        <v>44</v>
      </c>
      <c r="K10" s="34"/>
    </row>
    <row r="11" ht="14.25" customHeight="1">
      <c r="A11" s="28" t="s">
        <v>373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C8" sqref="C8:E9"/>
    </sheetView>
  </sheetViews>
  <sheetFormatPr defaultColWidth="8.00390625" defaultRowHeight="14.25" customHeight="1"/>
  <cols>
    <col min="1" max="1" width="21.140625" style="68" customWidth="1"/>
    <col min="2" max="2" width="23.421875" style="68" customWidth="1"/>
    <col min="3" max="8" width="12.57421875" style="68" customWidth="1"/>
    <col min="9" max="9" width="8.8515625" style="68" customWidth="1"/>
    <col min="10" max="14" width="12.57421875" style="68" customWidth="1"/>
    <col min="15" max="15" width="8.00390625" style="55" customWidth="1"/>
    <col min="16" max="16" width="9.57421875" style="55" customWidth="1"/>
    <col min="17" max="17" width="9.7109375" style="55" customWidth="1"/>
    <col min="18" max="18" width="10.57421875" style="55" customWidth="1"/>
    <col min="19" max="20" width="10.140625" style="68" customWidth="1"/>
    <col min="21" max="21" width="8.00390625" style="55" customWidth="1"/>
    <col min="22" max="16384" width="8.00390625" style="55" customWidth="1"/>
  </cols>
  <sheetData>
    <row r="1" spans="1:20" ht="12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290"/>
      <c r="P1" s="290"/>
      <c r="Q1" s="290"/>
      <c r="R1" s="290"/>
      <c r="S1" s="295" t="s">
        <v>49</v>
      </c>
      <c r="T1" s="295" t="s">
        <v>49</v>
      </c>
    </row>
    <row r="2" spans="1:20" ht="36" customHeight="1">
      <c r="A2" s="276" t="s">
        <v>50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31"/>
      <c r="P2" s="131"/>
      <c r="Q2" s="131"/>
      <c r="R2" s="131"/>
      <c r="S2" s="115"/>
      <c r="T2" s="131"/>
    </row>
    <row r="3" spans="1:20" ht="20.25" customHeight="1">
      <c r="A3" s="97" t="s">
        <v>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291"/>
      <c r="P3" s="291"/>
      <c r="Q3" s="291"/>
      <c r="R3" s="291"/>
      <c r="S3" s="296" t="s">
        <v>2</v>
      </c>
      <c r="T3" s="296" t="s">
        <v>2</v>
      </c>
    </row>
    <row r="4" spans="1:20" ht="18.75" customHeight="1">
      <c r="A4" s="277" t="s">
        <v>52</v>
      </c>
      <c r="B4" s="278" t="s">
        <v>53</v>
      </c>
      <c r="C4" s="278" t="s">
        <v>54</v>
      </c>
      <c r="D4" s="178" t="s">
        <v>55</v>
      </c>
      <c r="E4" s="279"/>
      <c r="F4" s="279"/>
      <c r="G4" s="279"/>
      <c r="H4" s="279"/>
      <c r="I4" s="279"/>
      <c r="J4" s="279"/>
      <c r="K4" s="279"/>
      <c r="L4" s="279"/>
      <c r="M4" s="279"/>
      <c r="N4" s="292"/>
      <c r="O4" s="178" t="s">
        <v>43</v>
      </c>
      <c r="P4" s="178"/>
      <c r="Q4" s="178"/>
      <c r="R4" s="178"/>
      <c r="S4" s="279"/>
      <c r="T4" s="297"/>
    </row>
    <row r="5" spans="1:20" ht="18.75" customHeight="1">
      <c r="A5" s="280"/>
      <c r="B5" s="281"/>
      <c r="C5" s="281"/>
      <c r="D5" s="282" t="s">
        <v>56</v>
      </c>
      <c r="E5" s="282" t="s">
        <v>57</v>
      </c>
      <c r="F5" s="282" t="s">
        <v>58</v>
      </c>
      <c r="G5" s="282" t="s">
        <v>59</v>
      </c>
      <c r="H5" s="282" t="s">
        <v>60</v>
      </c>
      <c r="I5" s="293" t="s">
        <v>61</v>
      </c>
      <c r="J5" s="279"/>
      <c r="K5" s="279"/>
      <c r="L5" s="279"/>
      <c r="M5" s="279"/>
      <c r="N5" s="292"/>
      <c r="O5" s="277" t="s">
        <v>56</v>
      </c>
      <c r="P5" s="277" t="s">
        <v>57</v>
      </c>
      <c r="Q5" s="277" t="s">
        <v>58</v>
      </c>
      <c r="R5" s="277" t="s">
        <v>59</v>
      </c>
      <c r="S5" s="277" t="s">
        <v>60</v>
      </c>
      <c r="T5" s="277" t="s">
        <v>61</v>
      </c>
    </row>
    <row r="6" spans="1:20" ht="33.75" customHeight="1">
      <c r="A6" s="283"/>
      <c r="B6" s="284"/>
      <c r="C6" s="284"/>
      <c r="D6" s="283"/>
      <c r="E6" s="283"/>
      <c r="F6" s="283"/>
      <c r="G6" s="283"/>
      <c r="H6" s="283"/>
      <c r="I6" s="284" t="s">
        <v>56</v>
      </c>
      <c r="J6" s="284" t="s">
        <v>62</v>
      </c>
      <c r="K6" s="284" t="s">
        <v>63</v>
      </c>
      <c r="L6" s="284" t="s">
        <v>64</v>
      </c>
      <c r="M6" s="284" t="s">
        <v>65</v>
      </c>
      <c r="N6" s="284" t="s">
        <v>66</v>
      </c>
      <c r="O6" s="294"/>
      <c r="P6" s="294"/>
      <c r="Q6" s="294"/>
      <c r="R6" s="294"/>
      <c r="S6" s="294"/>
      <c r="T6" s="294"/>
    </row>
    <row r="7" spans="1:20" ht="16.5" customHeight="1">
      <c r="A7" s="285">
        <v>1</v>
      </c>
      <c r="B7" s="30">
        <v>2</v>
      </c>
      <c r="C7" s="30">
        <v>3</v>
      </c>
      <c r="D7" s="285">
        <v>4</v>
      </c>
      <c r="E7" s="285">
        <v>5</v>
      </c>
      <c r="F7" s="30">
        <v>6</v>
      </c>
      <c r="G7" s="30">
        <v>7</v>
      </c>
      <c r="H7" s="285">
        <v>8</v>
      </c>
      <c r="I7" s="285">
        <v>9</v>
      </c>
      <c r="J7" s="30">
        <v>10</v>
      </c>
      <c r="K7" s="30">
        <v>11</v>
      </c>
      <c r="L7" s="285">
        <v>12</v>
      </c>
      <c r="M7" s="285">
        <v>13</v>
      </c>
      <c r="N7" s="30">
        <v>14</v>
      </c>
      <c r="O7" s="30">
        <v>15</v>
      </c>
      <c r="P7" s="285">
        <v>16</v>
      </c>
      <c r="Q7" s="285">
        <v>17</v>
      </c>
      <c r="R7" s="30">
        <v>18</v>
      </c>
      <c r="S7" s="30">
        <v>19</v>
      </c>
      <c r="T7" s="285">
        <v>20</v>
      </c>
    </row>
    <row r="8" spans="1:20" ht="16.5" customHeight="1">
      <c r="A8" s="174" t="s">
        <v>67</v>
      </c>
      <c r="B8" s="174" t="s">
        <v>68</v>
      </c>
      <c r="C8" s="286">
        <v>984.81</v>
      </c>
      <c r="D8" s="286">
        <v>984.81</v>
      </c>
      <c r="E8" s="286">
        <v>984.81</v>
      </c>
      <c r="F8" s="287" t="s">
        <v>44</v>
      </c>
      <c r="G8" s="287" t="s">
        <v>44</v>
      </c>
      <c r="H8" s="287" t="s">
        <v>44</v>
      </c>
      <c r="I8" s="287" t="s">
        <v>44</v>
      </c>
      <c r="J8" s="287" t="s">
        <v>44</v>
      </c>
      <c r="K8" s="287" t="s">
        <v>44</v>
      </c>
      <c r="L8" s="287" t="s">
        <v>44</v>
      </c>
      <c r="M8" s="287" t="s">
        <v>44</v>
      </c>
      <c r="N8" s="287" t="s">
        <v>44</v>
      </c>
      <c r="O8" s="287" t="s">
        <v>44</v>
      </c>
      <c r="P8" s="287" t="s">
        <v>44</v>
      </c>
      <c r="Q8" s="287"/>
      <c r="R8" s="287"/>
      <c r="S8" s="286"/>
      <c r="T8" s="287"/>
    </row>
    <row r="9" spans="1:20" ht="16.5" customHeight="1">
      <c r="A9" s="288" t="s">
        <v>54</v>
      </c>
      <c r="B9" s="289"/>
      <c r="C9" s="286">
        <v>984.81</v>
      </c>
      <c r="D9" s="286">
        <v>984.81</v>
      </c>
      <c r="E9" s="286">
        <v>984.81</v>
      </c>
      <c r="F9" s="287" t="s">
        <v>44</v>
      </c>
      <c r="G9" s="287" t="s">
        <v>44</v>
      </c>
      <c r="H9" s="287" t="s">
        <v>44</v>
      </c>
      <c r="I9" s="287" t="s">
        <v>44</v>
      </c>
      <c r="J9" s="287" t="s">
        <v>44</v>
      </c>
      <c r="K9" s="287" t="s">
        <v>44</v>
      </c>
      <c r="L9" s="287" t="s">
        <v>44</v>
      </c>
      <c r="M9" s="287" t="s">
        <v>44</v>
      </c>
      <c r="N9" s="287" t="s">
        <v>44</v>
      </c>
      <c r="O9" s="287" t="s">
        <v>44</v>
      </c>
      <c r="P9" s="287" t="s">
        <v>44</v>
      </c>
      <c r="Q9" s="287"/>
      <c r="R9" s="287"/>
      <c r="S9" s="287"/>
      <c r="T9" s="287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D21" sqref="D21"/>
    </sheetView>
  </sheetViews>
  <sheetFormatPr defaultColWidth="9.140625" defaultRowHeight="14.25" customHeight="1"/>
  <cols>
    <col min="1" max="1" width="33.00390625" style="1" customWidth="1"/>
    <col min="2" max="2" width="24.8515625" style="1" customWidth="1"/>
    <col min="3" max="3" width="31.7109375" style="1" customWidth="1"/>
    <col min="4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s="1" customFormat="1" ht="13.5" customHeight="1">
      <c r="D1" s="2"/>
      <c r="E1" s="3"/>
      <c r="F1" s="3"/>
      <c r="G1" s="4" t="s">
        <v>374</v>
      </c>
    </row>
    <row r="2" spans="1:7" s="1" customFormat="1" ht="27.75" customHeight="1">
      <c r="A2" s="5" t="s">
        <v>375</v>
      </c>
      <c r="B2" s="5"/>
      <c r="C2" s="5"/>
      <c r="D2" s="5"/>
      <c r="E2" s="5"/>
      <c r="F2" s="5"/>
      <c r="G2" s="5"/>
    </row>
    <row r="3" spans="1:7" s="1" customFormat="1" ht="15" customHeight="1">
      <c r="A3" s="6" t="s">
        <v>51</v>
      </c>
      <c r="B3" s="7"/>
      <c r="C3" s="7"/>
      <c r="D3" s="7"/>
      <c r="E3" s="8"/>
      <c r="F3" s="8"/>
      <c r="G3" s="9" t="s">
        <v>210</v>
      </c>
    </row>
    <row r="4" spans="1:7" s="1" customFormat="1" ht="21.75" customHeight="1">
      <c r="A4" s="10" t="s">
        <v>264</v>
      </c>
      <c r="B4" s="10" t="s">
        <v>263</v>
      </c>
      <c r="C4" s="10" t="s">
        <v>222</v>
      </c>
      <c r="D4" s="11" t="s">
        <v>376</v>
      </c>
      <c r="E4" s="12" t="s">
        <v>57</v>
      </c>
      <c r="F4" s="13"/>
      <c r="G4" s="14"/>
    </row>
    <row r="5" spans="1:7" s="1" customFormat="1" ht="21.75" customHeight="1">
      <c r="A5" s="15"/>
      <c r="B5" s="15"/>
      <c r="C5" s="15"/>
      <c r="D5" s="16"/>
      <c r="E5" s="17" t="s">
        <v>377</v>
      </c>
      <c r="F5" s="11" t="s">
        <v>378</v>
      </c>
      <c r="G5" s="11" t="s">
        <v>379</v>
      </c>
    </row>
    <row r="6" spans="1:7" s="1" customFormat="1" ht="40.5" customHeight="1">
      <c r="A6" s="18"/>
      <c r="B6" s="18"/>
      <c r="C6" s="18"/>
      <c r="D6" s="19"/>
      <c r="E6" s="20"/>
      <c r="F6" s="19"/>
      <c r="G6" s="19"/>
    </row>
    <row r="7" spans="1:7" s="1" customFormat="1" ht="1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s="1" customFormat="1" ht="15" customHeight="1">
      <c r="A8" s="22"/>
      <c r="B8" s="22"/>
      <c r="C8" s="22"/>
      <c r="D8" s="22"/>
      <c r="E8" s="22"/>
      <c r="F8" s="22"/>
      <c r="G8" s="23"/>
    </row>
    <row r="9" spans="1:7" s="1" customFormat="1" ht="15" customHeight="1">
      <c r="A9" s="22"/>
      <c r="B9" s="22"/>
      <c r="C9" s="22"/>
      <c r="D9" s="22"/>
      <c r="E9" s="22"/>
      <c r="F9" s="22"/>
      <c r="G9" s="23"/>
    </row>
    <row r="10" spans="1:7" s="1" customFormat="1" ht="25.5" customHeight="1">
      <c r="A10" s="24" t="s">
        <v>54</v>
      </c>
      <c r="B10" s="25"/>
      <c r="C10" s="25"/>
      <c r="D10" s="25"/>
      <c r="E10" s="26"/>
      <c r="F10" s="27" t="s">
        <v>44</v>
      </c>
      <c r="G10" s="27" t="s">
        <v>44</v>
      </c>
    </row>
    <row r="11" ht="14.25" customHeight="1">
      <c r="A11" s="28" t="s">
        <v>380</v>
      </c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">
      <selection activeCell="B26" sqref="B26"/>
    </sheetView>
  </sheetViews>
  <sheetFormatPr defaultColWidth="8.8515625" defaultRowHeight="14.25" customHeight="1"/>
  <cols>
    <col min="1" max="1" width="14.28125" style="68" customWidth="1"/>
    <col min="2" max="2" width="29.140625" style="68" customWidth="1"/>
    <col min="3" max="3" width="15.421875" style="68" customWidth="1"/>
    <col min="4" max="10" width="18.8515625" style="68" customWidth="1"/>
    <col min="11" max="11" width="15.57421875" style="68" customWidth="1"/>
    <col min="12" max="12" width="14.140625" style="68" customWidth="1"/>
    <col min="13" max="17" width="18.8515625" style="68" customWidth="1"/>
    <col min="18" max="18" width="9.140625" style="68" customWidth="1"/>
    <col min="19" max="16384" width="9.140625" style="68" bestFit="1" customWidth="1"/>
  </cols>
  <sheetData>
    <row r="1" spans="1:17" ht="15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70" t="s">
        <v>69</v>
      </c>
    </row>
    <row r="2" spans="1:17" ht="28.5" customHeight="1">
      <c r="A2" s="114" t="s">
        <v>70</v>
      </c>
      <c r="B2" s="114"/>
      <c r="C2" s="114"/>
      <c r="D2" s="114"/>
      <c r="E2" s="114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5" customHeight="1">
      <c r="A3" s="271" t="s">
        <v>51</v>
      </c>
      <c r="B3" s="2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98"/>
      <c r="P3" s="98"/>
      <c r="Q3" s="143" t="s">
        <v>2</v>
      </c>
    </row>
    <row r="4" spans="1:17" ht="17.25" customHeight="1">
      <c r="A4" s="80" t="s">
        <v>71</v>
      </c>
      <c r="B4" s="80" t="s">
        <v>72</v>
      </c>
      <c r="C4" s="80" t="s">
        <v>54</v>
      </c>
      <c r="D4" s="194" t="s">
        <v>73</v>
      </c>
      <c r="E4" s="194"/>
      <c r="F4" s="194" t="s">
        <v>74</v>
      </c>
      <c r="G4" s="194"/>
      <c r="H4" s="194" t="s">
        <v>57</v>
      </c>
      <c r="I4" s="80" t="s">
        <v>58</v>
      </c>
      <c r="J4" s="194" t="s">
        <v>59</v>
      </c>
      <c r="K4" s="80" t="s">
        <v>75</v>
      </c>
      <c r="L4" s="80" t="s">
        <v>61</v>
      </c>
      <c r="M4" s="80"/>
      <c r="N4" s="80"/>
      <c r="O4" s="80"/>
      <c r="P4" s="80"/>
      <c r="Q4" s="80"/>
    </row>
    <row r="5" spans="1:17" ht="27">
      <c r="A5" s="80"/>
      <c r="B5" s="80"/>
      <c r="C5" s="80"/>
      <c r="D5" s="273" t="s">
        <v>54</v>
      </c>
      <c r="E5" s="80" t="s">
        <v>76</v>
      </c>
      <c r="F5" s="273" t="s">
        <v>54</v>
      </c>
      <c r="G5" s="80" t="s">
        <v>76</v>
      </c>
      <c r="H5" s="194"/>
      <c r="I5" s="80"/>
      <c r="J5" s="194"/>
      <c r="K5" s="80"/>
      <c r="L5" s="80" t="s">
        <v>56</v>
      </c>
      <c r="M5" s="80" t="s">
        <v>77</v>
      </c>
      <c r="N5" s="80" t="s">
        <v>78</v>
      </c>
      <c r="O5" s="80" t="s">
        <v>79</v>
      </c>
      <c r="P5" s="80" t="s">
        <v>80</v>
      </c>
      <c r="Q5" s="80" t="s">
        <v>81</v>
      </c>
    </row>
    <row r="6" spans="1:17" ht="16.5" customHeight="1">
      <c r="A6" s="20">
        <v>1</v>
      </c>
      <c r="B6" s="20">
        <v>2</v>
      </c>
      <c r="C6" s="79">
        <v>3</v>
      </c>
      <c r="D6" s="20">
        <v>4</v>
      </c>
      <c r="E6" s="20">
        <v>5</v>
      </c>
      <c r="F6" s="79">
        <v>6</v>
      </c>
      <c r="G6" s="20">
        <v>7</v>
      </c>
      <c r="H6" s="20">
        <v>8</v>
      </c>
      <c r="I6" s="79">
        <v>9</v>
      </c>
      <c r="J6" s="20">
        <v>10</v>
      </c>
      <c r="K6" s="20">
        <v>11</v>
      </c>
      <c r="L6" s="79">
        <v>12</v>
      </c>
      <c r="M6" s="20">
        <v>13</v>
      </c>
      <c r="N6" s="20">
        <v>14</v>
      </c>
      <c r="O6" s="79">
        <v>15</v>
      </c>
      <c r="P6" s="20">
        <v>16</v>
      </c>
      <c r="Q6" s="20">
        <v>17</v>
      </c>
    </row>
    <row r="7" spans="1:17" s="175" customFormat="1" ht="19.5" customHeight="1">
      <c r="A7" s="174" t="s">
        <v>82</v>
      </c>
      <c r="B7" s="174" t="s">
        <v>83</v>
      </c>
      <c r="C7" s="181">
        <v>747.74</v>
      </c>
      <c r="D7" s="181">
        <v>747.74</v>
      </c>
      <c r="E7" s="181">
        <v>747.74</v>
      </c>
      <c r="F7" s="181"/>
      <c r="G7" s="181"/>
      <c r="H7" s="181">
        <v>747.74</v>
      </c>
      <c r="I7" s="181"/>
      <c r="J7" s="181"/>
      <c r="K7" s="181"/>
      <c r="L7" s="181"/>
      <c r="M7" s="181"/>
      <c r="N7" s="181"/>
      <c r="O7" s="181"/>
      <c r="P7" s="181"/>
      <c r="Q7" s="181"/>
    </row>
    <row r="8" spans="1:17" s="175" customFormat="1" ht="19.5" customHeight="1">
      <c r="A8" s="190" t="s">
        <v>84</v>
      </c>
      <c r="B8" s="190" t="s">
        <v>85</v>
      </c>
      <c r="C8" s="181">
        <v>747.74</v>
      </c>
      <c r="D8" s="181">
        <v>747.74</v>
      </c>
      <c r="E8" s="181">
        <v>747.74</v>
      </c>
      <c r="F8" s="181"/>
      <c r="G8" s="181"/>
      <c r="H8" s="181">
        <v>747.74</v>
      </c>
      <c r="I8" s="181"/>
      <c r="J8" s="181"/>
      <c r="K8" s="181"/>
      <c r="L8" s="181"/>
      <c r="M8" s="181"/>
      <c r="N8" s="181"/>
      <c r="O8" s="181"/>
      <c r="P8" s="181"/>
      <c r="Q8" s="181"/>
    </row>
    <row r="9" spans="1:17" s="175" customFormat="1" ht="19.5" customHeight="1">
      <c r="A9" s="261" t="s">
        <v>86</v>
      </c>
      <c r="B9" s="261" t="s">
        <v>87</v>
      </c>
      <c r="C9" s="181">
        <v>747.74</v>
      </c>
      <c r="D9" s="181">
        <v>747.74</v>
      </c>
      <c r="E9" s="181">
        <v>747.74</v>
      </c>
      <c r="F9" s="181"/>
      <c r="G9" s="181"/>
      <c r="H9" s="181">
        <v>747.74</v>
      </c>
      <c r="I9" s="181"/>
      <c r="J9" s="181"/>
      <c r="K9" s="181"/>
      <c r="L9" s="181"/>
      <c r="M9" s="181"/>
      <c r="N9" s="181"/>
      <c r="O9" s="181"/>
      <c r="P9" s="181"/>
      <c r="Q9" s="181"/>
    </row>
    <row r="10" spans="1:17" s="175" customFormat="1" ht="19.5" customHeight="1">
      <c r="A10" s="174" t="s">
        <v>88</v>
      </c>
      <c r="B10" s="174" t="s">
        <v>89</v>
      </c>
      <c r="C10" s="181">
        <v>111.879008</v>
      </c>
      <c r="D10" s="181">
        <v>110.048768</v>
      </c>
      <c r="E10" s="181">
        <v>110.048768</v>
      </c>
      <c r="F10" s="181">
        <v>1.83024</v>
      </c>
      <c r="G10" s="181">
        <v>1.83024</v>
      </c>
      <c r="H10" s="181">
        <v>111.879008</v>
      </c>
      <c r="I10" s="181"/>
      <c r="J10" s="181"/>
      <c r="K10" s="181"/>
      <c r="L10" s="181"/>
      <c r="M10" s="181"/>
      <c r="N10" s="181"/>
      <c r="O10" s="181"/>
      <c r="P10" s="181"/>
      <c r="Q10" s="181"/>
    </row>
    <row r="11" spans="1:17" s="175" customFormat="1" ht="19.5" customHeight="1">
      <c r="A11" s="190" t="s">
        <v>90</v>
      </c>
      <c r="B11" s="190" t="s">
        <v>91</v>
      </c>
      <c r="C11" s="181">
        <v>110.048768</v>
      </c>
      <c r="D11" s="181">
        <v>110.048768</v>
      </c>
      <c r="E11" s="181">
        <v>110.048768</v>
      </c>
      <c r="F11" s="181"/>
      <c r="G11" s="181"/>
      <c r="H11" s="181">
        <v>110.048768</v>
      </c>
      <c r="I11" s="181"/>
      <c r="J11" s="181"/>
      <c r="K11" s="181"/>
      <c r="L11" s="181"/>
      <c r="M11" s="181"/>
      <c r="N11" s="181"/>
      <c r="O11" s="181"/>
      <c r="P11" s="181"/>
      <c r="Q11" s="181"/>
    </row>
    <row r="12" spans="1:17" s="175" customFormat="1" ht="19.5" customHeight="1">
      <c r="A12" s="261" t="s">
        <v>92</v>
      </c>
      <c r="B12" s="261" t="s">
        <v>93</v>
      </c>
      <c r="C12" s="181">
        <v>6.48024</v>
      </c>
      <c r="D12" s="181">
        <v>6.48024</v>
      </c>
      <c r="E12" s="181">
        <v>6.48024</v>
      </c>
      <c r="F12" s="181"/>
      <c r="G12" s="181"/>
      <c r="H12" s="181">
        <v>6.48024</v>
      </c>
      <c r="I12" s="181"/>
      <c r="J12" s="181"/>
      <c r="K12" s="181"/>
      <c r="L12" s="181"/>
      <c r="M12" s="181"/>
      <c r="N12" s="181"/>
      <c r="O12" s="181"/>
      <c r="P12" s="181"/>
      <c r="Q12" s="181"/>
    </row>
    <row r="13" spans="1:17" s="175" customFormat="1" ht="22.5">
      <c r="A13" s="261" t="s">
        <v>94</v>
      </c>
      <c r="B13" s="261" t="s">
        <v>95</v>
      </c>
      <c r="C13" s="181">
        <v>103.568528</v>
      </c>
      <c r="D13" s="181">
        <v>103.568528</v>
      </c>
      <c r="E13" s="181">
        <v>103.568528</v>
      </c>
      <c r="F13" s="181"/>
      <c r="G13" s="181"/>
      <c r="H13" s="181">
        <v>103.568528</v>
      </c>
      <c r="I13" s="181"/>
      <c r="J13" s="181"/>
      <c r="K13" s="181"/>
      <c r="L13" s="181"/>
      <c r="M13" s="181"/>
      <c r="N13" s="181"/>
      <c r="O13" s="181"/>
      <c r="P13" s="181"/>
      <c r="Q13" s="181"/>
    </row>
    <row r="14" spans="1:17" s="175" customFormat="1" ht="19.5" customHeight="1">
      <c r="A14" s="190" t="s">
        <v>96</v>
      </c>
      <c r="B14" s="190" t="s">
        <v>97</v>
      </c>
      <c r="C14" s="181">
        <v>1.83024</v>
      </c>
      <c r="D14" s="181"/>
      <c r="E14" s="181"/>
      <c r="F14" s="181">
        <v>1.83024</v>
      </c>
      <c r="G14" s="181">
        <v>1.83024</v>
      </c>
      <c r="H14" s="181">
        <v>1.83024</v>
      </c>
      <c r="I14" s="181"/>
      <c r="J14" s="181"/>
      <c r="K14" s="181"/>
      <c r="L14" s="181"/>
      <c r="M14" s="181"/>
      <c r="N14" s="181"/>
      <c r="O14" s="181"/>
      <c r="P14" s="181"/>
      <c r="Q14" s="181"/>
    </row>
    <row r="15" spans="1:17" s="175" customFormat="1" ht="19.5" customHeight="1">
      <c r="A15" s="261" t="s">
        <v>98</v>
      </c>
      <c r="B15" s="261" t="s">
        <v>99</v>
      </c>
      <c r="C15" s="181">
        <v>1.83024</v>
      </c>
      <c r="D15" s="181"/>
      <c r="E15" s="181"/>
      <c r="F15" s="181">
        <v>1.83024</v>
      </c>
      <c r="G15" s="181">
        <v>1.83024</v>
      </c>
      <c r="H15" s="181">
        <v>1.83024</v>
      </c>
      <c r="I15" s="181"/>
      <c r="J15" s="181"/>
      <c r="K15" s="181"/>
      <c r="L15" s="181"/>
      <c r="M15" s="181"/>
      <c r="N15" s="181"/>
      <c r="O15" s="181"/>
      <c r="P15" s="181"/>
      <c r="Q15" s="181"/>
    </row>
    <row r="16" spans="1:17" s="175" customFormat="1" ht="19.5" customHeight="1">
      <c r="A16" s="174" t="s">
        <v>100</v>
      </c>
      <c r="B16" s="174" t="s">
        <v>101</v>
      </c>
      <c r="C16" s="181">
        <v>50.692463</v>
      </c>
      <c r="D16" s="181">
        <v>50.692463</v>
      </c>
      <c r="E16" s="181">
        <v>50.692463</v>
      </c>
      <c r="F16" s="181"/>
      <c r="G16" s="181"/>
      <c r="H16" s="181">
        <v>50.692463</v>
      </c>
      <c r="I16" s="181"/>
      <c r="J16" s="181"/>
      <c r="K16" s="181"/>
      <c r="L16" s="181"/>
      <c r="M16" s="181"/>
      <c r="N16" s="181"/>
      <c r="O16" s="181"/>
      <c r="P16" s="181"/>
      <c r="Q16" s="181"/>
    </row>
    <row r="17" spans="1:17" s="175" customFormat="1" ht="19.5" customHeight="1">
      <c r="A17" s="190" t="s">
        <v>102</v>
      </c>
      <c r="B17" s="190" t="s">
        <v>103</v>
      </c>
      <c r="C17" s="181">
        <v>50.692463</v>
      </c>
      <c r="D17" s="181">
        <v>50.692463</v>
      </c>
      <c r="E17" s="181">
        <v>50.692463</v>
      </c>
      <c r="F17" s="181"/>
      <c r="G17" s="181"/>
      <c r="H17" s="181">
        <v>50.692463</v>
      </c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s="175" customFormat="1" ht="19.5" customHeight="1">
      <c r="A18" s="261" t="s">
        <v>104</v>
      </c>
      <c r="B18" s="261" t="s">
        <v>105</v>
      </c>
      <c r="C18" s="181">
        <v>45.318458</v>
      </c>
      <c r="D18" s="181">
        <v>45.318458</v>
      </c>
      <c r="E18" s="181">
        <v>45.318458</v>
      </c>
      <c r="F18" s="181"/>
      <c r="G18" s="181"/>
      <c r="H18" s="181">
        <v>45.318458</v>
      </c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s="175" customFormat="1" ht="19.5" customHeight="1">
      <c r="A19" s="261" t="s">
        <v>106</v>
      </c>
      <c r="B19" s="261" t="s">
        <v>107</v>
      </c>
      <c r="C19" s="181">
        <v>5.374005</v>
      </c>
      <c r="D19" s="181">
        <v>5.374005</v>
      </c>
      <c r="E19" s="181">
        <v>5.374005</v>
      </c>
      <c r="F19" s="181"/>
      <c r="G19" s="181"/>
      <c r="H19" s="181">
        <v>5.374005</v>
      </c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s="175" customFormat="1" ht="19.5" customHeight="1">
      <c r="A20" s="174" t="s">
        <v>108</v>
      </c>
      <c r="B20" s="174" t="s">
        <v>109</v>
      </c>
      <c r="C20" s="181">
        <v>74.496096</v>
      </c>
      <c r="D20" s="181">
        <v>74.496096</v>
      </c>
      <c r="E20" s="181">
        <v>74.496096</v>
      </c>
      <c r="F20" s="181"/>
      <c r="G20" s="181"/>
      <c r="H20" s="181">
        <v>74.496096</v>
      </c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s="175" customFormat="1" ht="19.5" customHeight="1">
      <c r="A21" s="190" t="s">
        <v>110</v>
      </c>
      <c r="B21" s="190" t="s">
        <v>111</v>
      </c>
      <c r="C21" s="181">
        <v>74.496096</v>
      </c>
      <c r="D21" s="181">
        <v>74.496096</v>
      </c>
      <c r="E21" s="181">
        <v>74.496096</v>
      </c>
      <c r="F21" s="181"/>
      <c r="G21" s="181"/>
      <c r="H21" s="181">
        <v>74.496096</v>
      </c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s="175" customFormat="1" ht="19.5" customHeight="1">
      <c r="A22" s="261" t="s">
        <v>112</v>
      </c>
      <c r="B22" s="261" t="s">
        <v>113</v>
      </c>
      <c r="C22" s="181">
        <v>74.496096</v>
      </c>
      <c r="D22" s="181">
        <v>74.496096</v>
      </c>
      <c r="E22" s="181">
        <v>74.496096</v>
      </c>
      <c r="F22" s="181"/>
      <c r="G22" s="181"/>
      <c r="H22" s="181">
        <v>74.496096</v>
      </c>
      <c r="I22" s="181"/>
      <c r="J22" s="181"/>
      <c r="K22" s="181"/>
      <c r="L22" s="181"/>
      <c r="M22" s="181"/>
      <c r="N22" s="181"/>
      <c r="O22" s="181"/>
      <c r="P22" s="181"/>
      <c r="Q22" s="181"/>
    </row>
    <row r="23" spans="1:17" s="175" customFormat="1" ht="17.25" customHeight="1">
      <c r="A23" s="274" t="s">
        <v>114</v>
      </c>
      <c r="B23" s="275"/>
      <c r="C23" s="181">
        <f aca="true" t="shared" si="0" ref="C23:H23">C7+C10+C16+C20</f>
        <v>984.807567</v>
      </c>
      <c r="D23" s="181">
        <f t="shared" si="0"/>
        <v>982.977327</v>
      </c>
      <c r="E23" s="181">
        <f t="shared" si="0"/>
        <v>982.977327</v>
      </c>
      <c r="F23" s="181">
        <f t="shared" si="0"/>
        <v>1.83024</v>
      </c>
      <c r="G23" s="181">
        <f t="shared" si="0"/>
        <v>1.83024</v>
      </c>
      <c r="H23" s="181">
        <f t="shared" si="0"/>
        <v>984.807567</v>
      </c>
      <c r="I23" s="181"/>
      <c r="J23" s="181"/>
      <c r="K23" s="181"/>
      <c r="L23" s="181"/>
      <c r="M23" s="181"/>
      <c r="N23" s="181"/>
      <c r="O23" s="181"/>
      <c r="P23" s="181"/>
      <c r="Q23" s="181"/>
    </row>
  </sheetData>
  <sheetProtection/>
  <mergeCells count="13">
    <mergeCell ref="A2:Q2"/>
    <mergeCell ref="A3:N3"/>
    <mergeCell ref="D4:E4"/>
    <mergeCell ref="F4:G4"/>
    <mergeCell ref="L4:Q4"/>
    <mergeCell ref="A23:B23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pane xSplit="4" ySplit="6" topLeftCell="E7" activePane="bottomRight" state="frozen"/>
      <selection pane="bottomRight" activeCell="F21" sqref="F21"/>
    </sheetView>
  </sheetViews>
  <sheetFormatPr defaultColWidth="8.8515625" defaultRowHeight="14.25" customHeight="1"/>
  <cols>
    <col min="1" max="1" width="49.28125" style="54" customWidth="1"/>
    <col min="2" max="2" width="38.8515625" style="54" customWidth="1"/>
    <col min="3" max="3" width="48.57421875" style="54" customWidth="1"/>
    <col min="4" max="4" width="36.421875" style="54" customWidth="1"/>
    <col min="5" max="5" width="9.140625" style="55" customWidth="1"/>
    <col min="6" max="16384" width="9.140625" style="55" bestFit="1" customWidth="1"/>
  </cols>
  <sheetData>
    <row r="1" spans="1:4" ht="14.25" customHeight="1">
      <c r="A1" s="266"/>
      <c r="B1" s="266"/>
      <c r="C1" s="266"/>
      <c r="D1" s="137" t="s">
        <v>115</v>
      </c>
    </row>
    <row r="2" spans="1:4" ht="31.5" customHeight="1">
      <c r="A2" s="173" t="s">
        <v>116</v>
      </c>
      <c r="B2" s="267"/>
      <c r="C2" s="267"/>
      <c r="D2" s="267"/>
    </row>
    <row r="3" spans="1:4" ht="17.25" customHeight="1">
      <c r="A3" s="42" t="str">
        <f>"单位名称："&amp;"师宗县五龙民族中学"</f>
        <v>单位名称：师宗县五龙民族中学</v>
      </c>
      <c r="B3" s="43"/>
      <c r="C3" s="268"/>
      <c r="D3" s="138" t="s">
        <v>2</v>
      </c>
    </row>
    <row r="4" spans="1:4" ht="19.5" customHeight="1">
      <c r="A4" s="12" t="s">
        <v>3</v>
      </c>
      <c r="B4" s="14"/>
      <c r="C4" s="12" t="s">
        <v>4</v>
      </c>
      <c r="D4" s="14"/>
    </row>
    <row r="5" spans="1:4" ht="21.75" customHeight="1">
      <c r="A5" s="17" t="s">
        <v>5</v>
      </c>
      <c r="B5" s="269" t="s">
        <v>6</v>
      </c>
      <c r="C5" s="17" t="s">
        <v>117</v>
      </c>
      <c r="D5" s="269" t="s">
        <v>6</v>
      </c>
    </row>
    <row r="6" spans="1:4" ht="17.25" customHeight="1">
      <c r="A6" s="20"/>
      <c r="B6" s="19"/>
      <c r="C6" s="20"/>
      <c r="D6" s="19"/>
    </row>
    <row r="7" spans="1:4" ht="17.25" customHeight="1">
      <c r="A7" s="174" t="s">
        <v>118</v>
      </c>
      <c r="B7" s="181">
        <v>984.81</v>
      </c>
      <c r="C7" s="174" t="s">
        <v>119</v>
      </c>
      <c r="D7" s="181">
        <v>984.81</v>
      </c>
    </row>
    <row r="8" spans="1:4" ht="17.25" customHeight="1">
      <c r="A8" s="174" t="s">
        <v>120</v>
      </c>
      <c r="B8" s="181">
        <v>984.81</v>
      </c>
      <c r="C8" s="174" t="str">
        <f>"(一)"&amp;"教育支出"</f>
        <v>(一)教育支出</v>
      </c>
      <c r="D8" s="181">
        <v>747.74</v>
      </c>
    </row>
    <row r="9" spans="1:4" ht="17.25" customHeight="1">
      <c r="A9" s="174" t="s">
        <v>121</v>
      </c>
      <c r="B9" s="181"/>
      <c r="C9" s="174" t="str">
        <f>"(二)"&amp;"社会保障和就业支出"</f>
        <v>(二)社会保障和就业支出</v>
      </c>
      <c r="D9" s="181">
        <v>111.879008</v>
      </c>
    </row>
    <row r="10" spans="1:4" ht="17.25" customHeight="1">
      <c r="A10" s="174" t="s">
        <v>122</v>
      </c>
      <c r="B10" s="181"/>
      <c r="C10" s="174" t="str">
        <f>"(三)"&amp;"卫生健康支出"</f>
        <v>(三)卫生健康支出</v>
      </c>
      <c r="D10" s="181">
        <v>50.692463</v>
      </c>
    </row>
    <row r="11" spans="1:4" ht="17.25" customHeight="1">
      <c r="A11" s="174" t="s">
        <v>123</v>
      </c>
      <c r="B11" s="181"/>
      <c r="C11" s="174" t="str">
        <f>"(四)"&amp;"住房保障支出"</f>
        <v>(四)住房保障支出</v>
      </c>
      <c r="D11" s="181">
        <v>74.496096</v>
      </c>
    </row>
    <row r="12" spans="1:4" ht="17.25" customHeight="1">
      <c r="A12" s="174" t="s">
        <v>120</v>
      </c>
      <c r="B12" s="181"/>
      <c r="C12" s="174"/>
      <c r="D12" s="195"/>
    </row>
    <row r="13" spans="1:4" ht="17.25" customHeight="1">
      <c r="A13" s="174" t="s">
        <v>121</v>
      </c>
      <c r="B13" s="181"/>
      <c r="C13" s="174"/>
      <c r="D13" s="195"/>
    </row>
    <row r="14" spans="1:4" ht="17.25" customHeight="1">
      <c r="A14" s="174" t="s">
        <v>122</v>
      </c>
      <c r="B14" s="181"/>
      <c r="C14" s="174"/>
      <c r="D14" s="195"/>
    </row>
    <row r="15" spans="1:4" ht="17.25" customHeight="1">
      <c r="A15" s="174"/>
      <c r="B15" s="195"/>
      <c r="C15" s="174" t="s">
        <v>124</v>
      </c>
      <c r="D15" s="195"/>
    </row>
    <row r="16" spans="1:4" ht="17.25" customHeight="1">
      <c r="A16" s="270" t="s">
        <v>125</v>
      </c>
      <c r="B16" s="181">
        <v>984.81</v>
      </c>
      <c r="C16" s="270" t="s">
        <v>48</v>
      </c>
      <c r="D16" s="181">
        <f>SUM(D8:D15)</f>
        <v>984.807567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0">
      <selection activeCell="E33" sqref="E33"/>
    </sheetView>
  </sheetViews>
  <sheetFormatPr defaultColWidth="8.8515625" defaultRowHeight="14.25" customHeight="1"/>
  <cols>
    <col min="1" max="1" width="20.140625" style="158" customWidth="1"/>
    <col min="2" max="2" width="44.00390625" style="158" customWidth="1"/>
    <col min="3" max="3" width="24.28125" style="68" customWidth="1"/>
    <col min="4" max="4" width="16.57421875" style="68" customWidth="1"/>
    <col min="5" max="7" width="24.28125" style="68" customWidth="1"/>
    <col min="8" max="8" width="9.140625" style="68" customWidth="1"/>
    <col min="9" max="16384" width="9.140625" style="68" bestFit="1" customWidth="1"/>
  </cols>
  <sheetData>
    <row r="1" spans="4:7" ht="12" customHeight="1">
      <c r="D1" s="254"/>
      <c r="F1" s="70"/>
      <c r="G1" s="70" t="s">
        <v>126</v>
      </c>
    </row>
    <row r="2" spans="1:7" ht="39" customHeight="1">
      <c r="A2" s="161" t="s">
        <v>127</v>
      </c>
      <c r="B2" s="161"/>
      <c r="C2" s="161"/>
      <c r="D2" s="161"/>
      <c r="E2" s="162"/>
      <c r="F2" s="162"/>
      <c r="G2" s="162"/>
    </row>
    <row r="3" spans="1:7" ht="18" customHeight="1">
      <c r="A3" s="145" t="s">
        <v>51</v>
      </c>
      <c r="F3" s="143"/>
      <c r="G3" s="143" t="s">
        <v>2</v>
      </c>
    </row>
    <row r="4" spans="1:7" ht="20.25" customHeight="1">
      <c r="A4" s="255" t="s">
        <v>128</v>
      </c>
      <c r="B4" s="256"/>
      <c r="C4" s="78" t="s">
        <v>54</v>
      </c>
      <c r="D4" s="257" t="s">
        <v>73</v>
      </c>
      <c r="E4" s="257"/>
      <c r="F4" s="258"/>
      <c r="G4" s="259" t="s">
        <v>74</v>
      </c>
    </row>
    <row r="5" spans="1:7" ht="20.25" customHeight="1">
      <c r="A5" s="166" t="s">
        <v>71</v>
      </c>
      <c r="B5" s="260" t="s">
        <v>72</v>
      </c>
      <c r="C5" s="78"/>
      <c r="D5" s="14" t="s">
        <v>56</v>
      </c>
      <c r="E5" s="167" t="s">
        <v>129</v>
      </c>
      <c r="F5" s="167" t="s">
        <v>130</v>
      </c>
      <c r="G5" s="124"/>
    </row>
    <row r="6" spans="1:7" ht="13.5" customHeight="1">
      <c r="A6" s="166" t="s">
        <v>131</v>
      </c>
      <c r="B6" s="260" t="s">
        <v>132</v>
      </c>
      <c r="C6" s="188" t="s">
        <v>133</v>
      </c>
      <c r="D6" s="166" t="s">
        <v>134</v>
      </c>
      <c r="E6" s="260" t="s">
        <v>135</v>
      </c>
      <c r="F6" s="188" t="s">
        <v>136</v>
      </c>
      <c r="G6" s="166" t="s">
        <v>137</v>
      </c>
    </row>
    <row r="7" spans="1:7" s="175" customFormat="1" ht="18" customHeight="1">
      <c r="A7" s="174" t="s">
        <v>82</v>
      </c>
      <c r="B7" s="174" t="s">
        <v>83</v>
      </c>
      <c r="C7" s="181">
        <v>747.7409</v>
      </c>
      <c r="D7" s="181">
        <f>E7+F7</f>
        <v>747.7409</v>
      </c>
      <c r="E7" s="181">
        <v>739.7909</v>
      </c>
      <c r="F7" s="181">
        <v>7.95</v>
      </c>
      <c r="G7" s="181"/>
    </row>
    <row r="8" spans="1:7" s="175" customFormat="1" ht="18" customHeight="1">
      <c r="A8" s="190" t="s">
        <v>84</v>
      </c>
      <c r="B8" s="190" t="s">
        <v>85</v>
      </c>
      <c r="C8" s="181">
        <v>747.7409</v>
      </c>
      <c r="D8" s="181">
        <f>E8+F8</f>
        <v>747.7409</v>
      </c>
      <c r="E8" s="181">
        <v>739.7909</v>
      </c>
      <c r="F8" s="181">
        <v>7.95</v>
      </c>
      <c r="G8" s="181"/>
    </row>
    <row r="9" spans="1:7" s="175" customFormat="1" ht="18" customHeight="1">
      <c r="A9" s="261" t="s">
        <v>86</v>
      </c>
      <c r="B9" s="261" t="s">
        <v>87</v>
      </c>
      <c r="C9" s="181">
        <v>747.7409</v>
      </c>
      <c r="D9" s="181">
        <f>E9+F9</f>
        <v>747.7409</v>
      </c>
      <c r="E9" s="181">
        <v>739.7909</v>
      </c>
      <c r="F9" s="181">
        <v>7.95</v>
      </c>
      <c r="G9" s="181"/>
    </row>
    <row r="10" spans="1:7" s="175" customFormat="1" ht="18" customHeight="1">
      <c r="A10" s="174" t="s">
        <v>88</v>
      </c>
      <c r="B10" s="174" t="s">
        <v>89</v>
      </c>
      <c r="C10" s="181">
        <v>111.879008</v>
      </c>
      <c r="D10" s="181">
        <v>110.048768</v>
      </c>
      <c r="E10" s="181">
        <v>109.988768</v>
      </c>
      <c r="F10" s="181">
        <v>0.06</v>
      </c>
      <c r="G10" s="181">
        <v>1.83024</v>
      </c>
    </row>
    <row r="11" spans="1:7" s="175" customFormat="1" ht="18" customHeight="1">
      <c r="A11" s="190" t="s">
        <v>90</v>
      </c>
      <c r="B11" s="190" t="s">
        <v>91</v>
      </c>
      <c r="C11" s="181">
        <v>110.048768</v>
      </c>
      <c r="D11" s="181">
        <v>110.048768</v>
      </c>
      <c r="E11" s="181">
        <v>109.988768</v>
      </c>
      <c r="F11" s="181">
        <v>0.06</v>
      </c>
      <c r="G11" s="181"/>
    </row>
    <row r="12" spans="1:7" s="175" customFormat="1" ht="18" customHeight="1">
      <c r="A12" s="261" t="s">
        <v>92</v>
      </c>
      <c r="B12" s="261" t="s">
        <v>93</v>
      </c>
      <c r="C12" s="181">
        <v>6.48024</v>
      </c>
      <c r="D12" s="181">
        <v>6.48024</v>
      </c>
      <c r="E12" s="181">
        <v>6.42024</v>
      </c>
      <c r="F12" s="181">
        <v>0.06</v>
      </c>
      <c r="G12" s="181"/>
    </row>
    <row r="13" spans="1:7" s="175" customFormat="1" ht="18" customHeight="1">
      <c r="A13" s="261" t="s">
        <v>94</v>
      </c>
      <c r="B13" s="261" t="s">
        <v>95</v>
      </c>
      <c r="C13" s="181">
        <v>103.568528</v>
      </c>
      <c r="D13" s="181">
        <v>103.568528</v>
      </c>
      <c r="E13" s="181">
        <v>103.568528</v>
      </c>
      <c r="F13" s="181"/>
      <c r="G13" s="181"/>
    </row>
    <row r="14" spans="1:7" s="175" customFormat="1" ht="18" customHeight="1">
      <c r="A14" s="190" t="s">
        <v>96</v>
      </c>
      <c r="B14" s="190" t="s">
        <v>97</v>
      </c>
      <c r="C14" s="181">
        <v>1.83024</v>
      </c>
      <c r="D14" s="181"/>
      <c r="E14" s="181"/>
      <c r="F14" s="181"/>
      <c r="G14" s="181">
        <v>1.83024</v>
      </c>
    </row>
    <row r="15" spans="1:7" s="175" customFormat="1" ht="18" customHeight="1">
      <c r="A15" s="261" t="s">
        <v>98</v>
      </c>
      <c r="B15" s="261" t="s">
        <v>99</v>
      </c>
      <c r="C15" s="181">
        <v>1.83024</v>
      </c>
      <c r="D15" s="181"/>
      <c r="E15" s="181"/>
      <c r="F15" s="181"/>
      <c r="G15" s="181">
        <v>1.83024</v>
      </c>
    </row>
    <row r="16" spans="1:7" s="175" customFormat="1" ht="18" customHeight="1">
      <c r="A16" s="174" t="s">
        <v>100</v>
      </c>
      <c r="B16" s="174" t="s">
        <v>101</v>
      </c>
      <c r="C16" s="181">
        <v>50.692463</v>
      </c>
      <c r="D16" s="181">
        <v>50.692463</v>
      </c>
      <c r="E16" s="181">
        <v>50.692463</v>
      </c>
      <c r="F16" s="181"/>
      <c r="G16" s="181"/>
    </row>
    <row r="17" spans="1:7" s="175" customFormat="1" ht="18" customHeight="1">
      <c r="A17" s="190" t="s">
        <v>102</v>
      </c>
      <c r="B17" s="190" t="s">
        <v>103</v>
      </c>
      <c r="C17" s="181">
        <v>50.692463</v>
      </c>
      <c r="D17" s="181">
        <v>50.692463</v>
      </c>
      <c r="E17" s="181">
        <v>50.692463</v>
      </c>
      <c r="F17" s="181"/>
      <c r="G17" s="181"/>
    </row>
    <row r="18" spans="1:7" s="175" customFormat="1" ht="18" customHeight="1">
      <c r="A18" s="261" t="s">
        <v>104</v>
      </c>
      <c r="B18" s="261" t="s">
        <v>105</v>
      </c>
      <c r="C18" s="181">
        <v>45.318458</v>
      </c>
      <c r="D18" s="181">
        <v>45.318458</v>
      </c>
      <c r="E18" s="181">
        <v>45.318458</v>
      </c>
      <c r="F18" s="181"/>
      <c r="G18" s="181"/>
    </row>
    <row r="19" spans="1:7" s="175" customFormat="1" ht="18" customHeight="1">
      <c r="A19" s="261" t="s">
        <v>106</v>
      </c>
      <c r="B19" s="261" t="s">
        <v>107</v>
      </c>
      <c r="C19" s="181">
        <v>5.374005</v>
      </c>
      <c r="D19" s="181">
        <v>5.374005</v>
      </c>
      <c r="E19" s="181">
        <v>5.374005</v>
      </c>
      <c r="F19" s="181"/>
      <c r="G19" s="181"/>
    </row>
    <row r="20" spans="1:7" s="175" customFormat="1" ht="18" customHeight="1">
      <c r="A20" s="174" t="s">
        <v>108</v>
      </c>
      <c r="B20" s="174" t="s">
        <v>109</v>
      </c>
      <c r="C20" s="181">
        <v>74.496096</v>
      </c>
      <c r="D20" s="181">
        <v>74.496096</v>
      </c>
      <c r="E20" s="181">
        <v>74.496096</v>
      </c>
      <c r="F20" s="181"/>
      <c r="G20" s="181"/>
    </row>
    <row r="21" spans="1:7" s="175" customFormat="1" ht="18" customHeight="1">
      <c r="A21" s="190" t="s">
        <v>110</v>
      </c>
      <c r="B21" s="190" t="s">
        <v>111</v>
      </c>
      <c r="C21" s="181">
        <v>74.496096</v>
      </c>
      <c r="D21" s="181">
        <v>74.496096</v>
      </c>
      <c r="E21" s="181">
        <v>74.496096</v>
      </c>
      <c r="F21" s="181"/>
      <c r="G21" s="181"/>
    </row>
    <row r="22" spans="1:7" s="175" customFormat="1" ht="18" customHeight="1">
      <c r="A22" s="261" t="s">
        <v>112</v>
      </c>
      <c r="B22" s="261" t="s">
        <v>113</v>
      </c>
      <c r="C22" s="181">
        <v>74.496096</v>
      </c>
      <c r="D22" s="181">
        <v>74.496096</v>
      </c>
      <c r="E22" s="181">
        <v>74.496096</v>
      </c>
      <c r="F22" s="181"/>
      <c r="G22" s="181"/>
    </row>
    <row r="23" spans="1:7" s="175" customFormat="1" ht="18" customHeight="1">
      <c r="A23" s="262" t="s">
        <v>114</v>
      </c>
      <c r="B23" s="263"/>
      <c r="C23" s="181">
        <f>C7+C10+C16+C20</f>
        <v>984.808467</v>
      </c>
      <c r="D23" s="181">
        <f>D7+D10+D16+D20</f>
        <v>982.978227</v>
      </c>
      <c r="E23" s="181">
        <f>E7+E10+E16+E20</f>
        <v>974.9682269999998</v>
      </c>
      <c r="F23" s="181">
        <f>F7+F10+F16+F20</f>
        <v>8.01</v>
      </c>
      <c r="G23" s="181">
        <f>G7+G10+G16+G20</f>
        <v>1.83024</v>
      </c>
    </row>
    <row r="33" ht="14.25" customHeight="1">
      <c r="E33" s="264"/>
    </row>
    <row r="34" ht="14.25" customHeight="1">
      <c r="E34" s="264"/>
    </row>
    <row r="35" ht="14.25" customHeight="1">
      <c r="E35" s="264"/>
    </row>
    <row r="36" ht="14.25" customHeight="1">
      <c r="E36" s="264"/>
    </row>
    <row r="37" ht="14.25" customHeight="1">
      <c r="E37" s="265"/>
    </row>
    <row r="38" ht="14.25" customHeight="1">
      <c r="E38" s="264"/>
    </row>
    <row r="39" ht="14.25" customHeight="1">
      <c r="E39" s="264"/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zoomScaleSheetLayoutView="100" workbookViewId="0" topLeftCell="E28">
      <selection activeCell="J37" sqref="J37"/>
    </sheetView>
  </sheetViews>
  <sheetFormatPr defaultColWidth="8.7109375" defaultRowHeight="12.75"/>
  <cols>
    <col min="3" max="3" width="32.57421875" style="0" customWidth="1"/>
    <col min="4" max="4" width="14.421875" style="0" customWidth="1"/>
    <col min="5" max="6" width="14.00390625" style="0" customWidth="1"/>
    <col min="7" max="7" width="12.00390625" style="0" customWidth="1"/>
    <col min="8" max="8" width="10.8515625" style="0" bestFit="1" customWidth="1"/>
    <col min="9" max="9" width="10.57421875" style="0" customWidth="1"/>
    <col min="10" max="10" width="10.8515625" style="0" bestFit="1" customWidth="1"/>
    <col min="11" max="11" width="10.140625" style="0" customWidth="1"/>
    <col min="13" max="13" width="10.421875" style="0" customWidth="1"/>
    <col min="14" max="14" width="8.421875" style="0" customWidth="1"/>
    <col min="16" max="16" width="27.140625" style="0" customWidth="1"/>
    <col min="17" max="17" width="13.421875" style="0" customWidth="1"/>
    <col min="18" max="18" width="11.57421875" style="0" customWidth="1"/>
    <col min="19" max="19" width="13.140625" style="0" customWidth="1"/>
    <col min="20" max="20" width="14.421875" style="0" customWidth="1"/>
    <col min="21" max="21" width="10.28125" style="0" customWidth="1"/>
    <col min="23" max="23" width="11.7109375" style="0" customWidth="1"/>
    <col min="27" max="27" width="9.57421875" style="0" bestFit="1" customWidth="1"/>
  </cols>
  <sheetData>
    <row r="1" spans="1:26" s="216" customFormat="1" ht="12">
      <c r="A1" s="219"/>
      <c r="B1" s="220"/>
      <c r="C1" s="219"/>
      <c r="D1" s="219"/>
      <c r="E1" s="221"/>
      <c r="F1" s="221"/>
      <c r="G1" s="221"/>
      <c r="H1" s="221"/>
      <c r="I1" s="221"/>
      <c r="J1" s="221"/>
      <c r="K1" s="221"/>
      <c r="L1" s="221"/>
      <c r="M1" s="221"/>
      <c r="N1" s="219"/>
      <c r="O1" s="220"/>
      <c r="Q1" s="219"/>
      <c r="R1" s="221"/>
      <c r="S1" s="221"/>
      <c r="T1" s="221"/>
      <c r="U1" s="221"/>
      <c r="V1" s="221"/>
      <c r="W1" s="248"/>
      <c r="X1" s="221"/>
      <c r="Z1" s="70" t="s">
        <v>138</v>
      </c>
    </row>
    <row r="2" spans="1:26" s="216" customFormat="1" ht="39" customHeight="1">
      <c r="A2" s="222" t="s">
        <v>139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49"/>
      <c r="Y2" s="249"/>
      <c r="Z2" s="249"/>
    </row>
    <row r="3" spans="1:26" s="217" customFormat="1" ht="19.5" customHeight="1">
      <c r="A3" s="145" t="s">
        <v>51</v>
      </c>
      <c r="B3" s="158"/>
      <c r="C3" s="68"/>
      <c r="D3" s="68"/>
      <c r="E3" s="68"/>
      <c r="F3" s="223"/>
      <c r="G3" s="223"/>
      <c r="H3" s="223"/>
      <c r="I3" s="223"/>
      <c r="J3" s="223"/>
      <c r="K3" s="223"/>
      <c r="L3" s="223"/>
      <c r="M3" s="223"/>
      <c r="N3" s="243"/>
      <c r="O3" s="244"/>
      <c r="P3" s="243"/>
      <c r="Q3" s="250"/>
      <c r="R3" s="251"/>
      <c r="S3" s="251"/>
      <c r="T3" s="251"/>
      <c r="U3" s="251"/>
      <c r="V3" s="251"/>
      <c r="W3" s="252"/>
      <c r="X3" s="223"/>
      <c r="Z3" s="252" t="s">
        <v>2</v>
      </c>
    </row>
    <row r="4" spans="1:26" s="217" customFormat="1" ht="18" customHeight="1">
      <c r="A4" s="224" t="s">
        <v>4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8"/>
      <c r="N4" s="224" t="s">
        <v>4</v>
      </c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8"/>
    </row>
    <row r="5" spans="1:26" s="217" customFormat="1" ht="18" customHeight="1">
      <c r="A5" s="226" t="s">
        <v>140</v>
      </c>
      <c r="B5" s="226"/>
      <c r="C5" s="226"/>
      <c r="D5" s="227" t="s">
        <v>54</v>
      </c>
      <c r="E5" s="225" t="s">
        <v>57</v>
      </c>
      <c r="F5" s="225"/>
      <c r="G5" s="228"/>
      <c r="H5" s="224" t="s">
        <v>58</v>
      </c>
      <c r="I5" s="225"/>
      <c r="J5" s="228"/>
      <c r="K5" s="224" t="s">
        <v>59</v>
      </c>
      <c r="L5" s="225"/>
      <c r="M5" s="228"/>
      <c r="N5" s="226" t="s">
        <v>141</v>
      </c>
      <c r="O5" s="226"/>
      <c r="P5" s="226"/>
      <c r="Q5" s="227" t="s">
        <v>54</v>
      </c>
      <c r="R5" s="225" t="s">
        <v>57</v>
      </c>
      <c r="S5" s="225"/>
      <c r="T5" s="228"/>
      <c r="U5" s="224" t="s">
        <v>58</v>
      </c>
      <c r="V5" s="225"/>
      <c r="W5" s="228"/>
      <c r="X5" s="224" t="s">
        <v>59</v>
      </c>
      <c r="Y5" s="225"/>
      <c r="Z5" s="228"/>
    </row>
    <row r="6" spans="1:26" s="217" customFormat="1" ht="18" customHeight="1">
      <c r="A6" s="227" t="s">
        <v>142</v>
      </c>
      <c r="B6" s="227" t="s">
        <v>143</v>
      </c>
      <c r="C6" s="227" t="s">
        <v>72</v>
      </c>
      <c r="D6" s="227"/>
      <c r="E6" s="228" t="s">
        <v>56</v>
      </c>
      <c r="F6" s="229" t="s">
        <v>73</v>
      </c>
      <c r="G6" s="229" t="s">
        <v>74</v>
      </c>
      <c r="H6" s="229" t="s">
        <v>56</v>
      </c>
      <c r="I6" s="229" t="s">
        <v>73</v>
      </c>
      <c r="J6" s="229" t="s">
        <v>74</v>
      </c>
      <c r="K6" s="229" t="s">
        <v>56</v>
      </c>
      <c r="L6" s="229" t="s">
        <v>73</v>
      </c>
      <c r="M6" s="229" t="s">
        <v>74</v>
      </c>
      <c r="N6" s="227" t="s">
        <v>142</v>
      </c>
      <c r="O6" s="227" t="s">
        <v>143</v>
      </c>
      <c r="P6" s="227" t="s">
        <v>72</v>
      </c>
      <c r="Q6" s="227"/>
      <c r="R6" s="228" t="s">
        <v>56</v>
      </c>
      <c r="S6" s="229" t="s">
        <v>73</v>
      </c>
      <c r="T6" s="229" t="s">
        <v>74</v>
      </c>
      <c r="U6" s="229" t="s">
        <v>56</v>
      </c>
      <c r="V6" s="229" t="s">
        <v>73</v>
      </c>
      <c r="W6" s="229" t="s">
        <v>74</v>
      </c>
      <c r="X6" s="229" t="s">
        <v>56</v>
      </c>
      <c r="Y6" s="229" t="s">
        <v>73</v>
      </c>
      <c r="Z6" s="229" t="s">
        <v>74</v>
      </c>
    </row>
    <row r="7" spans="1:26" s="217" customFormat="1" ht="12.75" customHeight="1">
      <c r="A7" s="227" t="s">
        <v>131</v>
      </c>
      <c r="B7" s="227" t="s">
        <v>132</v>
      </c>
      <c r="C7" s="227" t="s">
        <v>133</v>
      </c>
      <c r="D7" s="227" t="s">
        <v>134</v>
      </c>
      <c r="E7" s="227" t="s">
        <v>135</v>
      </c>
      <c r="F7" s="227" t="s">
        <v>136</v>
      </c>
      <c r="G7" s="227" t="s">
        <v>137</v>
      </c>
      <c r="H7" s="227" t="s">
        <v>144</v>
      </c>
      <c r="I7" s="227" t="s">
        <v>145</v>
      </c>
      <c r="J7" s="227" t="s">
        <v>146</v>
      </c>
      <c r="K7" s="227" t="s">
        <v>147</v>
      </c>
      <c r="L7" s="227" t="s">
        <v>148</v>
      </c>
      <c r="M7" s="227" t="s">
        <v>149</v>
      </c>
      <c r="N7" s="227" t="s">
        <v>150</v>
      </c>
      <c r="O7" s="227" t="s">
        <v>151</v>
      </c>
      <c r="P7" s="227" t="s">
        <v>152</v>
      </c>
      <c r="Q7" s="227" t="s">
        <v>153</v>
      </c>
      <c r="R7" s="227" t="s">
        <v>154</v>
      </c>
      <c r="S7" s="227" t="s">
        <v>155</v>
      </c>
      <c r="T7" s="227" t="s">
        <v>156</v>
      </c>
      <c r="U7" s="227" t="s">
        <v>157</v>
      </c>
      <c r="V7" s="227" t="s">
        <v>158</v>
      </c>
      <c r="W7" s="227" t="s">
        <v>159</v>
      </c>
      <c r="X7" s="227" t="s">
        <v>160</v>
      </c>
      <c r="Y7" s="227" t="s">
        <v>161</v>
      </c>
      <c r="Z7" s="227" t="s">
        <v>162</v>
      </c>
    </row>
    <row r="8" spans="1:26" s="218" customFormat="1" ht="18" customHeight="1">
      <c r="A8" s="230" t="s">
        <v>163</v>
      </c>
      <c r="B8" s="230"/>
      <c r="C8" s="230" t="s">
        <v>164</v>
      </c>
      <c r="D8" s="231"/>
      <c r="E8" s="231"/>
      <c r="F8" s="231"/>
      <c r="G8" s="231"/>
      <c r="H8" s="231"/>
      <c r="I8" s="227"/>
      <c r="J8" s="227"/>
      <c r="K8" s="227"/>
      <c r="L8" s="227"/>
      <c r="M8" s="227"/>
      <c r="N8" s="174" t="s">
        <v>165</v>
      </c>
      <c r="O8" s="174"/>
      <c r="P8" s="242" t="s">
        <v>166</v>
      </c>
      <c r="Q8" s="181">
        <v>968.5479869999999</v>
      </c>
      <c r="R8" s="181">
        <v>968.5479869999999</v>
      </c>
      <c r="S8" s="181">
        <v>968.5479869999999</v>
      </c>
      <c r="T8" s="181"/>
      <c r="U8" s="227"/>
      <c r="V8" s="227"/>
      <c r="W8" s="227"/>
      <c r="X8" s="227"/>
      <c r="Y8" s="227"/>
      <c r="Z8" s="227"/>
    </row>
    <row r="9" spans="1:26" s="218" customFormat="1" ht="18" customHeight="1">
      <c r="A9" s="232"/>
      <c r="B9" s="232" t="s">
        <v>167</v>
      </c>
      <c r="C9" s="232" t="s">
        <v>168</v>
      </c>
      <c r="D9" s="231"/>
      <c r="E9" s="231"/>
      <c r="F9" s="231"/>
      <c r="G9" s="231"/>
      <c r="H9" s="231"/>
      <c r="I9" s="227"/>
      <c r="J9" s="227"/>
      <c r="K9" s="227"/>
      <c r="L9" s="227"/>
      <c r="M9" s="227"/>
      <c r="N9" s="190"/>
      <c r="O9" s="190" t="s">
        <v>167</v>
      </c>
      <c r="P9" s="245" t="s">
        <v>169</v>
      </c>
      <c r="Q9" s="181">
        <v>318.03</v>
      </c>
      <c r="R9" s="181">
        <v>318.03</v>
      </c>
      <c r="S9" s="181">
        <v>318.03</v>
      </c>
      <c r="T9" s="181"/>
      <c r="U9" s="227"/>
      <c r="V9" s="227"/>
      <c r="W9" s="227"/>
      <c r="X9" s="227"/>
      <c r="Y9" s="227"/>
      <c r="Z9" s="227"/>
    </row>
    <row r="10" spans="1:26" s="218" customFormat="1" ht="18" customHeight="1">
      <c r="A10" s="230" t="s">
        <v>170</v>
      </c>
      <c r="B10" s="230"/>
      <c r="C10" s="230" t="s">
        <v>171</v>
      </c>
      <c r="D10" s="231"/>
      <c r="E10" s="231"/>
      <c r="F10" s="231"/>
      <c r="G10" s="231"/>
      <c r="H10" s="231"/>
      <c r="I10" s="227"/>
      <c r="J10" s="227"/>
      <c r="K10" s="227"/>
      <c r="L10" s="227"/>
      <c r="M10" s="227"/>
      <c r="N10" s="190"/>
      <c r="O10" s="190" t="s">
        <v>172</v>
      </c>
      <c r="P10" s="245" t="s">
        <v>173</v>
      </c>
      <c r="Q10" s="181">
        <v>124.7556</v>
      </c>
      <c r="R10" s="181">
        <v>124.7556</v>
      </c>
      <c r="S10" s="181">
        <v>124.7556</v>
      </c>
      <c r="T10" s="181"/>
      <c r="U10" s="227"/>
      <c r="V10" s="227"/>
      <c r="W10" s="227"/>
      <c r="X10" s="227"/>
      <c r="Y10" s="227"/>
      <c r="Z10" s="227"/>
    </row>
    <row r="11" spans="1:26" s="218" customFormat="1" ht="18" customHeight="1">
      <c r="A11" s="232"/>
      <c r="B11" s="232" t="s">
        <v>167</v>
      </c>
      <c r="C11" s="232" t="s">
        <v>174</v>
      </c>
      <c r="D11" s="231"/>
      <c r="E11" s="231"/>
      <c r="F11" s="231"/>
      <c r="G11" s="231"/>
      <c r="H11" s="231"/>
      <c r="I11" s="227"/>
      <c r="J11" s="227"/>
      <c r="K11" s="227"/>
      <c r="L11" s="227"/>
      <c r="M11" s="227"/>
      <c r="N11" s="190"/>
      <c r="O11" s="190" t="s">
        <v>175</v>
      </c>
      <c r="P11" s="245" t="s">
        <v>176</v>
      </c>
      <c r="Q11" s="181">
        <v>0</v>
      </c>
      <c r="R11" s="181">
        <v>0</v>
      </c>
      <c r="S11" s="181">
        <v>0</v>
      </c>
      <c r="T11" s="181"/>
      <c r="U11" s="227"/>
      <c r="V11" s="227"/>
      <c r="W11" s="227"/>
      <c r="X11" s="227"/>
      <c r="Y11" s="227"/>
      <c r="Z11" s="227"/>
    </row>
    <row r="12" spans="1:26" s="218" customFormat="1" ht="18" customHeight="1">
      <c r="A12" s="230" t="s">
        <v>177</v>
      </c>
      <c r="B12" s="230"/>
      <c r="C12" s="230" t="s">
        <v>178</v>
      </c>
      <c r="D12" s="231">
        <v>976.558737</v>
      </c>
      <c r="E12" s="231">
        <f>E13+E14</f>
        <v>976.558737</v>
      </c>
      <c r="F12" s="231">
        <v>976.558737</v>
      </c>
      <c r="G12" s="231"/>
      <c r="H12" s="231"/>
      <c r="I12" s="227"/>
      <c r="J12" s="227"/>
      <c r="K12" s="227"/>
      <c r="L12" s="227"/>
      <c r="M12" s="227"/>
      <c r="N12" s="190"/>
      <c r="O12" s="190" t="s">
        <v>179</v>
      </c>
      <c r="P12" s="245" t="s">
        <v>180</v>
      </c>
      <c r="Q12" s="181">
        <v>297.0053</v>
      </c>
      <c r="R12" s="181">
        <v>297.0053</v>
      </c>
      <c r="S12" s="181">
        <v>297.0053</v>
      </c>
      <c r="T12" s="181"/>
      <c r="U12" s="227"/>
      <c r="V12" s="227"/>
      <c r="W12" s="227"/>
      <c r="X12" s="227"/>
      <c r="Y12" s="227"/>
      <c r="Z12" s="227"/>
    </row>
    <row r="13" spans="1:26" s="218" customFormat="1" ht="18" customHeight="1">
      <c r="A13" s="232"/>
      <c r="B13" s="232" t="s">
        <v>167</v>
      </c>
      <c r="C13" s="232" t="s">
        <v>166</v>
      </c>
      <c r="D13" s="231">
        <v>968.5479869999999</v>
      </c>
      <c r="E13" s="231">
        <v>968.5479869999999</v>
      </c>
      <c r="F13" s="231">
        <v>968.5479869999999</v>
      </c>
      <c r="G13" s="231"/>
      <c r="H13" s="231"/>
      <c r="I13" s="227"/>
      <c r="J13" s="227"/>
      <c r="K13" s="227"/>
      <c r="L13" s="227"/>
      <c r="M13" s="227"/>
      <c r="N13" s="190"/>
      <c r="O13" s="190" t="s">
        <v>181</v>
      </c>
      <c r="P13" s="245" t="s">
        <v>182</v>
      </c>
      <c r="Q13" s="181">
        <v>103.568528</v>
      </c>
      <c r="R13" s="181">
        <v>103.568528</v>
      </c>
      <c r="S13" s="181">
        <v>103.568528</v>
      </c>
      <c r="T13" s="181"/>
      <c r="U13" s="227"/>
      <c r="V13" s="227"/>
      <c r="W13" s="227"/>
      <c r="X13" s="227"/>
      <c r="Y13" s="227"/>
      <c r="Z13" s="227"/>
    </row>
    <row r="14" spans="1:26" s="218" customFormat="1" ht="18" customHeight="1">
      <c r="A14" s="232"/>
      <c r="B14" s="232" t="s">
        <v>172</v>
      </c>
      <c r="C14" s="232" t="s">
        <v>183</v>
      </c>
      <c r="D14" s="231">
        <v>8.01075</v>
      </c>
      <c r="E14" s="231">
        <v>8.01075</v>
      </c>
      <c r="F14" s="231">
        <v>8.01075</v>
      </c>
      <c r="G14" s="233"/>
      <c r="H14" s="231"/>
      <c r="I14" s="227"/>
      <c r="J14" s="227"/>
      <c r="K14" s="227"/>
      <c r="L14" s="227"/>
      <c r="M14" s="227"/>
      <c r="N14" s="190"/>
      <c r="O14" s="190" t="s">
        <v>184</v>
      </c>
      <c r="P14" s="245" t="s">
        <v>185</v>
      </c>
      <c r="Q14" s="181">
        <v>0</v>
      </c>
      <c r="R14" s="181">
        <v>0</v>
      </c>
      <c r="S14" s="181">
        <v>0</v>
      </c>
      <c r="T14" s="181"/>
      <c r="U14" s="227"/>
      <c r="V14" s="227"/>
      <c r="W14" s="227"/>
      <c r="X14" s="227"/>
      <c r="Y14" s="227"/>
      <c r="Z14" s="227"/>
    </row>
    <row r="15" spans="1:26" s="218" customFormat="1" ht="18" customHeight="1">
      <c r="A15" s="230" t="s">
        <v>186</v>
      </c>
      <c r="B15" s="230"/>
      <c r="C15" s="230" t="s">
        <v>187</v>
      </c>
      <c r="D15" s="231">
        <v>8.25</v>
      </c>
      <c r="E15" s="231">
        <v>8.25048</v>
      </c>
      <c r="F15" s="234">
        <v>6.42024</v>
      </c>
      <c r="G15" s="235">
        <v>1.83024</v>
      </c>
      <c r="H15" s="236"/>
      <c r="I15" s="227"/>
      <c r="J15" s="227"/>
      <c r="K15" s="227"/>
      <c r="L15" s="227"/>
      <c r="M15" s="227"/>
      <c r="N15" s="190"/>
      <c r="O15" s="190" t="s">
        <v>146</v>
      </c>
      <c r="P15" s="245" t="s">
        <v>188</v>
      </c>
      <c r="Q15" s="181">
        <v>45.318458</v>
      </c>
      <c r="R15" s="181">
        <v>45.318458</v>
      </c>
      <c r="S15" s="181">
        <v>45.318458</v>
      </c>
      <c r="T15" s="181"/>
      <c r="U15" s="227"/>
      <c r="V15" s="227"/>
      <c r="W15" s="227"/>
      <c r="X15" s="227"/>
      <c r="Y15" s="227"/>
      <c r="Z15" s="227"/>
    </row>
    <row r="16" spans="1:26" s="218" customFormat="1" ht="18" customHeight="1">
      <c r="A16" s="232"/>
      <c r="B16" s="232" t="s">
        <v>167</v>
      </c>
      <c r="C16" s="232" t="s">
        <v>189</v>
      </c>
      <c r="D16" s="231">
        <v>1.83</v>
      </c>
      <c r="E16" s="231">
        <v>1.83024</v>
      </c>
      <c r="F16" s="234"/>
      <c r="G16" s="235">
        <v>1.83024</v>
      </c>
      <c r="H16" s="236"/>
      <c r="I16" s="227"/>
      <c r="J16" s="227"/>
      <c r="K16" s="227"/>
      <c r="L16" s="227"/>
      <c r="M16" s="227"/>
      <c r="N16" s="190"/>
      <c r="O16" s="190" t="s">
        <v>148</v>
      </c>
      <c r="P16" s="245" t="s">
        <v>190</v>
      </c>
      <c r="Q16" s="181">
        <v>5.374005</v>
      </c>
      <c r="R16" s="181">
        <v>5.374005</v>
      </c>
      <c r="S16" s="181">
        <v>5.374005</v>
      </c>
      <c r="T16" s="181"/>
      <c r="U16" s="227"/>
      <c r="V16" s="227"/>
      <c r="W16" s="227"/>
      <c r="X16" s="227"/>
      <c r="Y16" s="227"/>
      <c r="Z16" s="227"/>
    </row>
    <row r="17" spans="1:26" s="218" customFormat="1" ht="18" customHeight="1">
      <c r="A17" s="232"/>
      <c r="B17" s="232" t="s">
        <v>191</v>
      </c>
      <c r="C17" s="232" t="s">
        <v>192</v>
      </c>
      <c r="D17" s="231">
        <v>6.42</v>
      </c>
      <c r="E17" s="231">
        <v>6.42024</v>
      </c>
      <c r="F17" s="231">
        <v>6.42024</v>
      </c>
      <c r="G17" s="237"/>
      <c r="H17" s="231"/>
      <c r="I17" s="227"/>
      <c r="J17" s="227"/>
      <c r="K17" s="227"/>
      <c r="L17" s="227"/>
      <c r="M17" s="227"/>
      <c r="N17" s="190"/>
      <c r="O17" s="190" t="s">
        <v>149</v>
      </c>
      <c r="P17" s="245" t="s">
        <v>113</v>
      </c>
      <c r="Q17" s="181">
        <v>74.496096</v>
      </c>
      <c r="R17" s="181">
        <v>74.496096</v>
      </c>
      <c r="S17" s="181">
        <v>74.496096</v>
      </c>
      <c r="T17" s="181"/>
      <c r="U17" s="227"/>
      <c r="V17" s="227"/>
      <c r="W17" s="227"/>
      <c r="X17" s="227"/>
      <c r="Y17" s="227"/>
      <c r="Z17" s="227"/>
    </row>
    <row r="18" spans="1:26" s="218" customFormat="1" ht="18" customHeight="1">
      <c r="A18" s="174"/>
      <c r="B18" s="174"/>
      <c r="C18" s="174"/>
      <c r="D18" s="238"/>
      <c r="E18" s="238"/>
      <c r="F18" s="238"/>
      <c r="G18" s="238"/>
      <c r="H18" s="238"/>
      <c r="I18" s="227"/>
      <c r="J18" s="227"/>
      <c r="K18" s="227"/>
      <c r="L18" s="227"/>
      <c r="M18" s="227"/>
      <c r="N18" s="174" t="s">
        <v>193</v>
      </c>
      <c r="O18" s="174"/>
      <c r="P18" s="242" t="s">
        <v>183</v>
      </c>
      <c r="Q18" s="181">
        <v>8.01075</v>
      </c>
      <c r="R18" s="181">
        <v>8.01075</v>
      </c>
      <c r="S18" s="181">
        <v>8.01075</v>
      </c>
      <c r="T18" s="181"/>
      <c r="U18" s="227"/>
      <c r="V18" s="227"/>
      <c r="W18" s="227"/>
      <c r="X18" s="227"/>
      <c r="Y18" s="227"/>
      <c r="Z18" s="227"/>
    </row>
    <row r="19" spans="1:26" s="218" customFormat="1" ht="18" customHeight="1">
      <c r="A19" s="174"/>
      <c r="B19" s="174"/>
      <c r="C19" s="174"/>
      <c r="D19" s="174"/>
      <c r="E19" s="174"/>
      <c r="F19" s="174"/>
      <c r="G19" s="174"/>
      <c r="H19" s="174"/>
      <c r="I19" s="227"/>
      <c r="J19" s="227"/>
      <c r="K19" s="227"/>
      <c r="L19" s="227"/>
      <c r="M19" s="227"/>
      <c r="N19" s="190"/>
      <c r="O19" s="190" t="s">
        <v>167</v>
      </c>
      <c r="P19" s="245" t="s">
        <v>194</v>
      </c>
      <c r="Q19" s="181">
        <v>0.06</v>
      </c>
      <c r="R19" s="181">
        <v>0.06</v>
      </c>
      <c r="S19" s="181">
        <v>0.06</v>
      </c>
      <c r="T19" s="181"/>
      <c r="U19" s="227"/>
      <c r="V19" s="227"/>
      <c r="W19" s="227"/>
      <c r="X19" s="227"/>
      <c r="Y19" s="227"/>
      <c r="Z19" s="227"/>
    </row>
    <row r="20" spans="1:26" s="218" customFormat="1" ht="18" customHeight="1">
      <c r="A20" s="174"/>
      <c r="B20" s="174"/>
      <c r="C20" s="174"/>
      <c r="D20" s="174"/>
      <c r="E20" s="174"/>
      <c r="F20" s="174"/>
      <c r="G20" s="174"/>
      <c r="H20" s="174"/>
      <c r="I20" s="227"/>
      <c r="J20" s="227"/>
      <c r="K20" s="227"/>
      <c r="L20" s="227"/>
      <c r="M20" s="227"/>
      <c r="N20" s="190"/>
      <c r="O20" s="190" t="s">
        <v>151</v>
      </c>
      <c r="P20" s="245" t="s">
        <v>195</v>
      </c>
      <c r="Q20" s="181">
        <v>0</v>
      </c>
      <c r="R20" s="181">
        <v>0</v>
      </c>
      <c r="S20" s="181">
        <v>0</v>
      </c>
      <c r="T20" s="181"/>
      <c r="U20" s="227"/>
      <c r="V20" s="227"/>
      <c r="W20" s="227"/>
      <c r="X20" s="227"/>
      <c r="Y20" s="227"/>
      <c r="Z20" s="227"/>
    </row>
    <row r="21" spans="1:26" s="218" customFormat="1" ht="18" customHeight="1">
      <c r="A21" s="174"/>
      <c r="B21" s="174"/>
      <c r="C21" s="174"/>
      <c r="D21" s="174"/>
      <c r="E21" s="174"/>
      <c r="F21" s="174"/>
      <c r="G21" s="174"/>
      <c r="H21" s="174"/>
      <c r="I21" s="227"/>
      <c r="J21" s="227"/>
      <c r="K21" s="227"/>
      <c r="L21" s="227"/>
      <c r="M21" s="227"/>
      <c r="N21" s="190"/>
      <c r="O21" s="190" t="s">
        <v>196</v>
      </c>
      <c r="P21" s="245" t="s">
        <v>197</v>
      </c>
      <c r="Q21" s="181">
        <v>0</v>
      </c>
      <c r="R21" s="181">
        <v>0</v>
      </c>
      <c r="S21" s="181">
        <v>0</v>
      </c>
      <c r="T21" s="181"/>
      <c r="U21" s="227"/>
      <c r="V21" s="227"/>
      <c r="W21" s="227"/>
      <c r="X21" s="227"/>
      <c r="Y21" s="227"/>
      <c r="Z21" s="227"/>
    </row>
    <row r="22" spans="1:26" s="218" customFormat="1" ht="18" customHeight="1">
      <c r="A22" s="174"/>
      <c r="B22" s="174"/>
      <c r="C22" s="174"/>
      <c r="D22" s="174"/>
      <c r="E22" s="174"/>
      <c r="F22" s="174"/>
      <c r="G22" s="174"/>
      <c r="H22" s="174"/>
      <c r="I22" s="227"/>
      <c r="J22" s="227"/>
      <c r="K22" s="227"/>
      <c r="L22" s="227"/>
      <c r="M22" s="227"/>
      <c r="N22" s="190"/>
      <c r="O22" s="190" t="s">
        <v>198</v>
      </c>
      <c r="P22" s="245" t="s">
        <v>199</v>
      </c>
      <c r="Q22" s="181">
        <v>7.95075</v>
      </c>
      <c r="R22" s="181">
        <v>7.95075</v>
      </c>
      <c r="S22" s="181">
        <v>7.95075</v>
      </c>
      <c r="T22" s="181"/>
      <c r="U22" s="227"/>
      <c r="V22" s="227"/>
      <c r="W22" s="227"/>
      <c r="X22" s="227"/>
      <c r="Y22" s="227"/>
      <c r="Z22" s="227"/>
    </row>
    <row r="23" spans="1:26" s="218" customFormat="1" ht="18" customHeight="1">
      <c r="A23" s="174"/>
      <c r="B23" s="174"/>
      <c r="C23" s="174"/>
      <c r="D23" s="174"/>
      <c r="E23" s="174"/>
      <c r="F23" s="174"/>
      <c r="G23" s="174"/>
      <c r="H23" s="174"/>
      <c r="I23" s="227"/>
      <c r="J23" s="227"/>
      <c r="K23" s="227"/>
      <c r="L23" s="227"/>
      <c r="M23" s="227"/>
      <c r="N23" s="190"/>
      <c r="O23" s="190" t="s">
        <v>200</v>
      </c>
      <c r="P23" s="245" t="s">
        <v>201</v>
      </c>
      <c r="Q23" s="181">
        <v>0</v>
      </c>
      <c r="R23" s="181">
        <v>0</v>
      </c>
      <c r="S23" s="181">
        <v>0</v>
      </c>
      <c r="T23" s="181"/>
      <c r="U23" s="227"/>
      <c r="V23" s="227"/>
      <c r="W23" s="227"/>
      <c r="X23" s="227"/>
      <c r="Y23" s="227"/>
      <c r="Z23" s="227"/>
    </row>
    <row r="24" spans="1:26" s="218" customFormat="1" ht="18" customHeight="1">
      <c r="A24" s="174"/>
      <c r="B24" s="174"/>
      <c r="C24" s="174"/>
      <c r="D24" s="174"/>
      <c r="E24" s="174"/>
      <c r="F24" s="174"/>
      <c r="G24" s="174"/>
      <c r="H24" s="174"/>
      <c r="I24" s="227"/>
      <c r="J24" s="227"/>
      <c r="K24" s="227"/>
      <c r="L24" s="227"/>
      <c r="M24" s="227"/>
      <c r="N24" s="190"/>
      <c r="O24" s="190" t="s">
        <v>202</v>
      </c>
      <c r="P24" s="245" t="s">
        <v>203</v>
      </c>
      <c r="Q24" s="181">
        <v>0</v>
      </c>
      <c r="R24" s="181">
        <v>0</v>
      </c>
      <c r="S24" s="181">
        <v>0</v>
      </c>
      <c r="T24" s="181"/>
      <c r="U24" s="227"/>
      <c r="V24" s="227"/>
      <c r="W24" s="227"/>
      <c r="X24" s="227"/>
      <c r="Y24" s="227"/>
      <c r="Z24" s="227"/>
    </row>
    <row r="25" spans="1:26" s="218" customFormat="1" ht="18" customHeight="1">
      <c r="A25" s="174"/>
      <c r="B25" s="174"/>
      <c r="C25" s="174"/>
      <c r="D25" s="174"/>
      <c r="E25" s="174"/>
      <c r="F25" s="174"/>
      <c r="G25" s="174"/>
      <c r="H25" s="174"/>
      <c r="I25" s="227"/>
      <c r="J25" s="227"/>
      <c r="K25" s="227"/>
      <c r="L25" s="227"/>
      <c r="M25" s="227"/>
      <c r="N25" s="174" t="s">
        <v>204</v>
      </c>
      <c r="O25" s="174"/>
      <c r="P25" s="242" t="s">
        <v>187</v>
      </c>
      <c r="Q25" s="181">
        <f>R25+T25</f>
        <v>8.25048</v>
      </c>
      <c r="R25" s="181">
        <v>6.42024</v>
      </c>
      <c r="S25" s="181">
        <v>6.42024</v>
      </c>
      <c r="T25" s="181">
        <v>1.83024</v>
      </c>
      <c r="U25" s="227"/>
      <c r="V25" s="227"/>
      <c r="W25" s="227"/>
      <c r="X25" s="227"/>
      <c r="Y25" s="227"/>
      <c r="Z25" s="227"/>
    </row>
    <row r="26" spans="1:26" s="218" customFormat="1" ht="18" customHeight="1">
      <c r="A26" s="174"/>
      <c r="B26" s="174"/>
      <c r="C26" s="174"/>
      <c r="D26" s="174"/>
      <c r="E26" s="174"/>
      <c r="F26" s="174"/>
      <c r="G26" s="174"/>
      <c r="H26" s="174"/>
      <c r="I26" s="227"/>
      <c r="J26" s="227"/>
      <c r="K26" s="227"/>
      <c r="L26" s="227"/>
      <c r="M26" s="227"/>
      <c r="N26" s="190"/>
      <c r="O26" s="190" t="s">
        <v>172</v>
      </c>
      <c r="P26" s="245" t="s">
        <v>205</v>
      </c>
      <c r="Q26" s="181">
        <v>6.42024</v>
      </c>
      <c r="R26" s="181">
        <v>6.42024</v>
      </c>
      <c r="S26" s="181">
        <v>6.42024</v>
      </c>
      <c r="T26" s="181"/>
      <c r="U26" s="227"/>
      <c r="V26" s="227"/>
      <c r="W26" s="227"/>
      <c r="X26" s="227"/>
      <c r="Y26" s="227"/>
      <c r="Z26" s="227"/>
    </row>
    <row r="27" spans="1:26" s="218" customFormat="1" ht="18" customHeight="1">
      <c r="A27" s="174"/>
      <c r="B27" s="174"/>
      <c r="C27" s="174"/>
      <c r="D27" s="174"/>
      <c r="E27" s="174"/>
      <c r="F27" s="174"/>
      <c r="G27" s="174"/>
      <c r="H27" s="174"/>
      <c r="I27" s="227"/>
      <c r="J27" s="227"/>
      <c r="K27" s="227"/>
      <c r="L27" s="227"/>
      <c r="M27" s="227"/>
      <c r="N27" s="190"/>
      <c r="O27" s="190" t="s">
        <v>191</v>
      </c>
      <c r="P27" s="245" t="s">
        <v>206</v>
      </c>
      <c r="Q27" s="181">
        <v>1.83024</v>
      </c>
      <c r="R27" s="181">
        <v>1.83024</v>
      </c>
      <c r="S27" s="181"/>
      <c r="T27" s="181">
        <v>1.83024</v>
      </c>
      <c r="U27" s="227"/>
      <c r="V27" s="227"/>
      <c r="W27" s="227"/>
      <c r="X27" s="227"/>
      <c r="Y27" s="227"/>
      <c r="Z27" s="227"/>
    </row>
    <row r="28" spans="1:26" s="218" customFormat="1" ht="18" customHeight="1">
      <c r="A28" s="174"/>
      <c r="B28" s="174"/>
      <c r="C28" s="174"/>
      <c r="D28" s="174"/>
      <c r="E28" s="174"/>
      <c r="F28" s="174"/>
      <c r="G28" s="174"/>
      <c r="H28" s="174"/>
      <c r="I28" s="227"/>
      <c r="J28" s="227"/>
      <c r="K28" s="227"/>
      <c r="L28" s="227"/>
      <c r="M28" s="227"/>
      <c r="N28" s="190"/>
      <c r="O28" s="190" t="s">
        <v>179</v>
      </c>
      <c r="P28" s="245" t="s">
        <v>207</v>
      </c>
      <c r="Q28" s="181"/>
      <c r="R28" s="181"/>
      <c r="S28" s="181"/>
      <c r="T28" s="181"/>
      <c r="U28" s="227"/>
      <c r="V28" s="227"/>
      <c r="W28" s="227"/>
      <c r="X28" s="227"/>
      <c r="Y28" s="227"/>
      <c r="Z28" s="227"/>
    </row>
    <row r="29" spans="1:26" s="218" customFormat="1" ht="18" customHeight="1">
      <c r="A29" s="239" t="s">
        <v>48</v>
      </c>
      <c r="B29" s="240"/>
      <c r="C29" s="241"/>
      <c r="D29" s="242">
        <f>D12+D15</f>
        <v>984.808737</v>
      </c>
      <c r="E29" s="242">
        <f>E12+E15</f>
        <v>984.809217</v>
      </c>
      <c r="F29" s="242">
        <f>F12+F15</f>
        <v>982.978977</v>
      </c>
      <c r="G29" s="242">
        <f>G12+G15</f>
        <v>1.83024</v>
      </c>
      <c r="H29" s="242"/>
      <c r="I29" s="227"/>
      <c r="J29" s="227"/>
      <c r="K29" s="227"/>
      <c r="L29" s="227"/>
      <c r="M29" s="227"/>
      <c r="N29" s="246" t="s">
        <v>48</v>
      </c>
      <c r="O29" s="246"/>
      <c r="P29" s="246"/>
      <c r="Q29" s="181">
        <f>Q8+Q18+Q25</f>
        <v>984.809217</v>
      </c>
      <c r="R29" s="181">
        <f>R8+R18+R25</f>
        <v>982.978977</v>
      </c>
      <c r="S29" s="181">
        <f>S8+S18+S25</f>
        <v>982.978977</v>
      </c>
      <c r="T29" s="181">
        <f>T8+T18+T25</f>
        <v>1.83024</v>
      </c>
      <c r="U29" s="227"/>
      <c r="V29" s="227"/>
      <c r="W29" s="227"/>
      <c r="X29" s="227"/>
      <c r="Y29" s="227"/>
      <c r="Z29" s="227"/>
    </row>
    <row r="31" ht="12.75">
      <c r="W31" s="253"/>
    </row>
    <row r="46" ht="20.25">
      <c r="O46" s="247"/>
    </row>
    <row r="47" ht="20.25">
      <c r="O47" s="247"/>
    </row>
    <row r="48" ht="20.25">
      <c r="O48" s="247"/>
    </row>
    <row r="49" ht="20.25">
      <c r="O49" s="247"/>
    </row>
    <row r="50" ht="20.25">
      <c r="O50" s="247"/>
    </row>
    <row r="51" ht="20.25">
      <c r="O51" s="247"/>
    </row>
    <row r="52" ht="20.25">
      <c r="O52" s="247"/>
    </row>
    <row r="53" ht="20.25">
      <c r="O53" s="247"/>
    </row>
    <row r="54" ht="20.25">
      <c r="O54" s="247"/>
    </row>
    <row r="55" ht="20.25">
      <c r="O55" s="247"/>
    </row>
    <row r="56" ht="20.25">
      <c r="O56" s="247"/>
    </row>
  </sheetData>
  <sheetProtection/>
  <mergeCells count="16">
    <mergeCell ref="A2:W2"/>
    <mergeCell ref="A3:E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29:C29"/>
    <mergeCell ref="N29:P29"/>
    <mergeCell ref="D5:D6"/>
    <mergeCell ref="Q5:Q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42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8" sqref="A8"/>
    </sheetView>
  </sheetViews>
  <sheetFormatPr defaultColWidth="8.8515625" defaultRowHeight="12.75"/>
  <cols>
    <col min="1" max="2" width="27.421875" style="204" customWidth="1"/>
    <col min="3" max="3" width="17.28125" style="205" customWidth="1"/>
    <col min="4" max="5" width="26.28125" style="206" customWidth="1"/>
    <col min="6" max="6" width="18.7109375" style="206" customWidth="1"/>
    <col min="7" max="7" width="9.140625" style="68" customWidth="1"/>
    <col min="8" max="16384" width="9.140625" style="68" bestFit="1" customWidth="1"/>
  </cols>
  <sheetData>
    <row r="1" spans="1:6" ht="12" customHeight="1">
      <c r="A1" s="207"/>
      <c r="B1" s="207"/>
      <c r="C1" s="75"/>
      <c r="D1" s="68"/>
      <c r="E1" s="68"/>
      <c r="F1" s="208" t="s">
        <v>208</v>
      </c>
    </row>
    <row r="2" spans="1:6" ht="25.5" customHeight="1">
      <c r="A2" s="209" t="s">
        <v>209</v>
      </c>
      <c r="B2" s="209"/>
      <c r="C2" s="209"/>
      <c r="D2" s="209"/>
      <c r="E2" s="210"/>
      <c r="F2" s="210"/>
    </row>
    <row r="3" spans="1:6" ht="15.75" customHeight="1">
      <c r="A3" s="145" t="s">
        <v>51</v>
      </c>
      <c r="B3" s="207"/>
      <c r="C3" s="75"/>
      <c r="D3" s="68"/>
      <c r="E3" s="68"/>
      <c r="F3" s="208" t="s">
        <v>210</v>
      </c>
    </row>
    <row r="4" spans="1:6" s="203" customFormat="1" ht="19.5" customHeight="1">
      <c r="A4" s="211" t="s">
        <v>211</v>
      </c>
      <c r="B4" s="17" t="s">
        <v>212</v>
      </c>
      <c r="C4" s="12" t="s">
        <v>213</v>
      </c>
      <c r="D4" s="13"/>
      <c r="E4" s="14"/>
      <c r="F4" s="17" t="s">
        <v>214</v>
      </c>
    </row>
    <row r="5" spans="1:6" s="203" customFormat="1" ht="19.5" customHeight="1">
      <c r="A5" s="19"/>
      <c r="B5" s="20"/>
      <c r="C5" s="167" t="s">
        <v>56</v>
      </c>
      <c r="D5" s="167" t="s">
        <v>215</v>
      </c>
      <c r="E5" s="167" t="s">
        <v>216</v>
      </c>
      <c r="F5" s="20"/>
    </row>
    <row r="6" spans="1:6" s="203" customFormat="1" ht="18.75" customHeight="1">
      <c r="A6" s="212">
        <v>1</v>
      </c>
      <c r="B6" s="212">
        <v>2</v>
      </c>
      <c r="C6" s="213">
        <v>3</v>
      </c>
      <c r="D6" s="212">
        <v>4</v>
      </c>
      <c r="E6" s="212">
        <v>5</v>
      </c>
      <c r="F6" s="212">
        <v>6</v>
      </c>
    </row>
    <row r="7" spans="1:6" ht="18.75" customHeight="1">
      <c r="A7" s="214"/>
      <c r="B7" s="214"/>
      <c r="C7" s="215"/>
      <c r="D7" s="214"/>
      <c r="E7" s="214"/>
      <c r="F7" s="214"/>
    </row>
    <row r="8" ht="18.75" customHeight="1">
      <c r="A8" s="28" t="s">
        <v>217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workbookViewId="0" topLeftCell="D5">
      <selection activeCell="H28" sqref="H28"/>
    </sheetView>
  </sheetViews>
  <sheetFormatPr defaultColWidth="8.8515625" defaultRowHeight="14.25" customHeight="1" outlineLevelRow="1"/>
  <cols>
    <col min="1" max="3" width="14.8515625" style="158" customWidth="1"/>
    <col min="4" max="5" width="15.140625" style="158" bestFit="1" customWidth="1"/>
    <col min="6" max="7" width="14.28125" style="158" customWidth="1"/>
    <col min="8" max="9" width="12.140625" style="75" customWidth="1"/>
    <col min="10" max="10" width="14.57421875" style="75" customWidth="1"/>
    <col min="11" max="26" width="12.140625" style="75" customWidth="1"/>
    <col min="27" max="27" width="9.140625" style="68" customWidth="1"/>
    <col min="28" max="16384" width="9.140625" style="68" bestFit="1" customWidth="1"/>
  </cols>
  <sheetData>
    <row r="1" ht="12" customHeight="1">
      <c r="Z1" s="202" t="s">
        <v>218</v>
      </c>
    </row>
    <row r="2" spans="1:26" ht="39" customHeight="1">
      <c r="A2" s="161" t="s">
        <v>219</v>
      </c>
      <c r="B2" s="161"/>
      <c r="C2" s="161"/>
      <c r="D2" s="161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</row>
    <row r="3" spans="1:26" ht="18" customHeight="1">
      <c r="A3" s="145" t="s">
        <v>51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Z3" s="74" t="s">
        <v>2</v>
      </c>
    </row>
    <row r="4" spans="1:26" ht="13.5">
      <c r="A4" s="184" t="s">
        <v>220</v>
      </c>
      <c r="B4" s="184" t="s">
        <v>221</v>
      </c>
      <c r="C4" s="184" t="s">
        <v>222</v>
      </c>
      <c r="D4" s="184" t="s">
        <v>223</v>
      </c>
      <c r="E4" s="184" t="s">
        <v>224</v>
      </c>
      <c r="F4" s="184" t="s">
        <v>225</v>
      </c>
      <c r="G4" s="184" t="s">
        <v>226</v>
      </c>
      <c r="H4" s="80" t="s">
        <v>227</v>
      </c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13.5">
      <c r="A5" s="184"/>
      <c r="B5" s="184"/>
      <c r="C5" s="184"/>
      <c r="D5" s="184"/>
      <c r="E5" s="184"/>
      <c r="F5" s="184"/>
      <c r="G5" s="184"/>
      <c r="H5" s="185" t="s">
        <v>228</v>
      </c>
      <c r="I5" s="194" t="s">
        <v>229</v>
      </c>
      <c r="J5" s="194"/>
      <c r="K5" s="194"/>
      <c r="L5" s="194"/>
      <c r="M5" s="194"/>
      <c r="N5" s="194"/>
      <c r="O5" s="194"/>
      <c r="P5" s="194"/>
      <c r="Q5" s="196" t="s">
        <v>230</v>
      </c>
      <c r="R5" s="197"/>
      <c r="S5" s="198"/>
      <c r="T5" s="185" t="s">
        <v>60</v>
      </c>
      <c r="U5" s="80" t="s">
        <v>61</v>
      </c>
      <c r="V5" s="80"/>
      <c r="W5" s="80"/>
      <c r="X5" s="80"/>
      <c r="Y5" s="80"/>
      <c r="Z5" s="80"/>
    </row>
    <row r="6" spans="1:26" ht="13.5">
      <c r="A6" s="184"/>
      <c r="B6" s="184"/>
      <c r="C6" s="184"/>
      <c r="D6" s="184"/>
      <c r="E6" s="184"/>
      <c r="F6" s="184"/>
      <c r="G6" s="184"/>
      <c r="H6" s="186"/>
      <c r="I6" s="80" t="s">
        <v>231</v>
      </c>
      <c r="J6" s="80"/>
      <c r="K6" s="80"/>
      <c r="L6" s="80"/>
      <c r="M6" s="80"/>
      <c r="N6" s="80"/>
      <c r="O6" s="194" t="s">
        <v>232</v>
      </c>
      <c r="P6" s="194" t="s">
        <v>59</v>
      </c>
      <c r="Q6" s="199" t="s">
        <v>57</v>
      </c>
      <c r="R6" s="199" t="s">
        <v>58</v>
      </c>
      <c r="S6" s="199" t="s">
        <v>59</v>
      </c>
      <c r="T6" s="186"/>
      <c r="U6" s="185" t="s">
        <v>56</v>
      </c>
      <c r="V6" s="185" t="s">
        <v>62</v>
      </c>
      <c r="W6" s="185" t="s">
        <v>63</v>
      </c>
      <c r="X6" s="185" t="s">
        <v>64</v>
      </c>
      <c r="Y6" s="185" t="s">
        <v>65</v>
      </c>
      <c r="Z6" s="185" t="s">
        <v>66</v>
      </c>
    </row>
    <row r="7" spans="1:26" ht="13.5" customHeight="1">
      <c r="A7" s="184"/>
      <c r="B7" s="184"/>
      <c r="C7" s="184"/>
      <c r="D7" s="184"/>
      <c r="E7" s="184"/>
      <c r="F7" s="184"/>
      <c r="G7" s="184"/>
      <c r="H7" s="186"/>
      <c r="I7" s="80" t="s">
        <v>233</v>
      </c>
      <c r="J7" s="80"/>
      <c r="K7" s="80" t="s">
        <v>234</v>
      </c>
      <c r="L7" s="80" t="s">
        <v>235</v>
      </c>
      <c r="M7" s="80" t="s">
        <v>236</v>
      </c>
      <c r="N7" s="80" t="s">
        <v>237</v>
      </c>
      <c r="O7" s="194"/>
      <c r="P7" s="194"/>
      <c r="Q7" s="200"/>
      <c r="R7" s="200"/>
      <c r="S7" s="200"/>
      <c r="T7" s="186"/>
      <c r="U7" s="186"/>
      <c r="V7" s="186"/>
      <c r="W7" s="186"/>
      <c r="X7" s="186"/>
      <c r="Y7" s="186"/>
      <c r="Z7" s="186"/>
    </row>
    <row r="8" spans="1:26" ht="27">
      <c r="A8" s="184"/>
      <c r="B8" s="184"/>
      <c r="C8" s="184"/>
      <c r="D8" s="184"/>
      <c r="E8" s="184"/>
      <c r="F8" s="184"/>
      <c r="G8" s="184"/>
      <c r="H8" s="187"/>
      <c r="I8" s="80" t="s">
        <v>56</v>
      </c>
      <c r="J8" s="80" t="s">
        <v>238</v>
      </c>
      <c r="K8" s="80"/>
      <c r="L8" s="80"/>
      <c r="M8" s="80"/>
      <c r="N8" s="80"/>
      <c r="O8" s="194"/>
      <c r="P8" s="194"/>
      <c r="Q8" s="201"/>
      <c r="R8" s="201"/>
      <c r="S8" s="201"/>
      <c r="T8" s="187"/>
      <c r="U8" s="187"/>
      <c r="V8" s="187"/>
      <c r="W8" s="187"/>
      <c r="X8" s="187"/>
      <c r="Y8" s="187"/>
      <c r="Z8" s="187"/>
    </row>
    <row r="9" spans="1:26" ht="13.5" customHeight="1">
      <c r="A9" s="188" t="s">
        <v>131</v>
      </c>
      <c r="B9" s="188" t="s">
        <v>132</v>
      </c>
      <c r="C9" s="188" t="s">
        <v>133</v>
      </c>
      <c r="D9" s="188" t="s">
        <v>134</v>
      </c>
      <c r="E9" s="188" t="s">
        <v>135</v>
      </c>
      <c r="F9" s="188" t="s">
        <v>136</v>
      </c>
      <c r="G9" s="188" t="s">
        <v>137</v>
      </c>
      <c r="H9" s="188" t="s">
        <v>144</v>
      </c>
      <c r="I9" s="188" t="s">
        <v>145</v>
      </c>
      <c r="J9" s="188" t="s">
        <v>146</v>
      </c>
      <c r="K9" s="188" t="s">
        <v>147</v>
      </c>
      <c r="L9" s="188" t="s">
        <v>148</v>
      </c>
      <c r="M9" s="188" t="s">
        <v>149</v>
      </c>
      <c r="N9" s="188" t="s">
        <v>150</v>
      </c>
      <c r="O9" s="188" t="s">
        <v>151</v>
      </c>
      <c r="P9" s="188" t="s">
        <v>152</v>
      </c>
      <c r="Q9" s="188" t="s">
        <v>153</v>
      </c>
      <c r="R9" s="188" t="s">
        <v>154</v>
      </c>
      <c r="S9" s="188" t="s">
        <v>155</v>
      </c>
      <c r="T9" s="188" t="s">
        <v>156</v>
      </c>
      <c r="U9" s="188" t="s">
        <v>157</v>
      </c>
      <c r="V9" s="188" t="s">
        <v>158</v>
      </c>
      <c r="W9" s="188" t="s">
        <v>159</v>
      </c>
      <c r="X9" s="188" t="s">
        <v>160</v>
      </c>
      <c r="Y9" s="188" t="s">
        <v>161</v>
      </c>
      <c r="Z9" s="188" t="s">
        <v>162</v>
      </c>
    </row>
    <row r="10" spans="1:26" s="175" customFormat="1" ht="21" customHeight="1">
      <c r="A10" s="174" t="s">
        <v>68</v>
      </c>
      <c r="B10" s="189"/>
      <c r="C10" s="189"/>
      <c r="D10" s="189"/>
      <c r="E10" s="189"/>
      <c r="F10" s="189"/>
      <c r="G10" s="189"/>
      <c r="H10" s="181">
        <v>982.9789769999996</v>
      </c>
      <c r="I10" s="181">
        <v>982.9789769999996</v>
      </c>
      <c r="J10" s="181"/>
      <c r="K10" s="181"/>
      <c r="L10" s="181"/>
      <c r="M10" s="181"/>
      <c r="N10" s="181">
        <v>982.9789769999996</v>
      </c>
      <c r="O10" s="195"/>
      <c r="P10" s="195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s="175" customFormat="1" ht="23.25" customHeight="1" outlineLevel="1">
      <c r="A11" s="190" t="s">
        <v>68</v>
      </c>
      <c r="B11" s="174" t="s">
        <v>239</v>
      </c>
      <c r="C11" s="174" t="s">
        <v>240</v>
      </c>
      <c r="D11" s="174" t="s">
        <v>86</v>
      </c>
      <c r="E11" s="174" t="s">
        <v>87</v>
      </c>
      <c r="F11" s="174" t="s">
        <v>241</v>
      </c>
      <c r="G11" s="174" t="s">
        <v>169</v>
      </c>
      <c r="H11" s="181">
        <v>318.03</v>
      </c>
      <c r="I11" s="181">
        <v>318.03</v>
      </c>
      <c r="J11" s="181"/>
      <c r="K11" s="181"/>
      <c r="L11" s="181"/>
      <c r="M11" s="181"/>
      <c r="N11" s="181">
        <v>318.03</v>
      </c>
      <c r="O11" s="195"/>
      <c r="P11" s="195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s="175" customFormat="1" ht="23.25" customHeight="1" outlineLevel="1">
      <c r="A12" s="190" t="s">
        <v>68</v>
      </c>
      <c r="B12" s="174" t="s">
        <v>239</v>
      </c>
      <c r="C12" s="174" t="s">
        <v>240</v>
      </c>
      <c r="D12" s="174" t="s">
        <v>86</v>
      </c>
      <c r="E12" s="174" t="s">
        <v>87</v>
      </c>
      <c r="F12" s="174" t="s">
        <v>242</v>
      </c>
      <c r="G12" s="174" t="s">
        <v>173</v>
      </c>
      <c r="H12" s="181">
        <v>32.7156</v>
      </c>
      <c r="I12" s="181">
        <v>32.7156</v>
      </c>
      <c r="J12" s="181"/>
      <c r="K12" s="181"/>
      <c r="L12" s="181"/>
      <c r="M12" s="181"/>
      <c r="N12" s="181">
        <v>32.7156</v>
      </c>
      <c r="O12" s="174"/>
      <c r="P12" s="174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s="175" customFormat="1" ht="23.25" customHeight="1" outlineLevel="1">
      <c r="A13" s="190" t="s">
        <v>68</v>
      </c>
      <c r="B13" s="174" t="s">
        <v>239</v>
      </c>
      <c r="C13" s="174" t="s">
        <v>240</v>
      </c>
      <c r="D13" s="174" t="s">
        <v>86</v>
      </c>
      <c r="E13" s="174" t="s">
        <v>87</v>
      </c>
      <c r="F13" s="174" t="s">
        <v>242</v>
      </c>
      <c r="G13" s="174" t="s">
        <v>173</v>
      </c>
      <c r="H13" s="181">
        <v>35.4</v>
      </c>
      <c r="I13" s="181">
        <v>35.4</v>
      </c>
      <c r="J13" s="181"/>
      <c r="K13" s="181"/>
      <c r="L13" s="181"/>
      <c r="M13" s="181"/>
      <c r="N13" s="181">
        <v>35.4</v>
      </c>
      <c r="O13" s="174"/>
      <c r="P13" s="174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s="175" customFormat="1" ht="23.25" customHeight="1" outlineLevel="1">
      <c r="A14" s="190" t="s">
        <v>68</v>
      </c>
      <c r="B14" s="174" t="s">
        <v>243</v>
      </c>
      <c r="C14" s="174" t="s">
        <v>244</v>
      </c>
      <c r="D14" s="174" t="s">
        <v>86</v>
      </c>
      <c r="E14" s="174" t="s">
        <v>87</v>
      </c>
      <c r="F14" s="174" t="s">
        <v>242</v>
      </c>
      <c r="G14" s="174" t="s">
        <v>173</v>
      </c>
      <c r="H14" s="181">
        <v>56.64</v>
      </c>
      <c r="I14" s="181">
        <v>56.64</v>
      </c>
      <c r="J14" s="181"/>
      <c r="K14" s="181"/>
      <c r="L14" s="181"/>
      <c r="M14" s="181"/>
      <c r="N14" s="181">
        <v>56.64</v>
      </c>
      <c r="O14" s="174"/>
      <c r="P14" s="174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s="175" customFormat="1" ht="23.25" customHeight="1" outlineLevel="1">
      <c r="A15" s="190" t="s">
        <v>68</v>
      </c>
      <c r="B15" s="174" t="s">
        <v>239</v>
      </c>
      <c r="C15" s="174" t="s">
        <v>240</v>
      </c>
      <c r="D15" s="174" t="s">
        <v>86</v>
      </c>
      <c r="E15" s="174" t="s">
        <v>87</v>
      </c>
      <c r="F15" s="174" t="s">
        <v>245</v>
      </c>
      <c r="G15" s="174" t="s">
        <v>180</v>
      </c>
      <c r="H15" s="181">
        <v>26.5025</v>
      </c>
      <c r="I15" s="181">
        <v>26.5025</v>
      </c>
      <c r="J15" s="181"/>
      <c r="K15" s="181"/>
      <c r="L15" s="181"/>
      <c r="M15" s="181"/>
      <c r="N15" s="181">
        <v>26.5025</v>
      </c>
      <c r="O15" s="174"/>
      <c r="P15" s="174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s="175" customFormat="1" ht="23.25" customHeight="1" outlineLevel="1">
      <c r="A16" s="190" t="s">
        <v>68</v>
      </c>
      <c r="B16" s="174" t="s">
        <v>239</v>
      </c>
      <c r="C16" s="174" t="s">
        <v>240</v>
      </c>
      <c r="D16" s="174" t="s">
        <v>86</v>
      </c>
      <c r="E16" s="174" t="s">
        <v>87</v>
      </c>
      <c r="F16" s="174" t="s">
        <v>245</v>
      </c>
      <c r="G16" s="174" t="s">
        <v>180</v>
      </c>
      <c r="H16" s="181">
        <v>101.28</v>
      </c>
      <c r="I16" s="181">
        <v>101.28</v>
      </c>
      <c r="J16" s="181"/>
      <c r="K16" s="181"/>
      <c r="L16" s="181"/>
      <c r="M16" s="181"/>
      <c r="N16" s="181">
        <v>101.28</v>
      </c>
      <c r="O16" s="174"/>
      <c r="P16" s="174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s="175" customFormat="1" ht="23.25" customHeight="1" outlineLevel="1">
      <c r="A17" s="190" t="s">
        <v>68</v>
      </c>
      <c r="B17" s="174" t="s">
        <v>239</v>
      </c>
      <c r="C17" s="174" t="s">
        <v>240</v>
      </c>
      <c r="D17" s="174" t="s">
        <v>86</v>
      </c>
      <c r="E17" s="174" t="s">
        <v>87</v>
      </c>
      <c r="F17" s="174" t="s">
        <v>245</v>
      </c>
      <c r="G17" s="174" t="s">
        <v>180</v>
      </c>
      <c r="H17" s="181">
        <v>59.964</v>
      </c>
      <c r="I17" s="181">
        <v>59.964</v>
      </c>
      <c r="J17" s="181"/>
      <c r="K17" s="181"/>
      <c r="L17" s="181"/>
      <c r="M17" s="181"/>
      <c r="N17" s="181">
        <v>59.964</v>
      </c>
      <c r="O17" s="174"/>
      <c r="P17" s="174"/>
      <c r="Q17" s="181"/>
      <c r="R17" s="181"/>
      <c r="S17" s="181"/>
      <c r="T17" s="181"/>
      <c r="U17" s="181"/>
      <c r="V17" s="181"/>
      <c r="W17" s="181"/>
      <c r="X17" s="181"/>
      <c r="Y17" s="181"/>
      <c r="Z17" s="181"/>
    </row>
    <row r="18" spans="1:26" s="175" customFormat="1" ht="23.25" customHeight="1" outlineLevel="1">
      <c r="A18" s="190" t="s">
        <v>68</v>
      </c>
      <c r="B18" s="174" t="s">
        <v>239</v>
      </c>
      <c r="C18" s="174" t="s">
        <v>240</v>
      </c>
      <c r="D18" s="174" t="s">
        <v>86</v>
      </c>
      <c r="E18" s="174" t="s">
        <v>87</v>
      </c>
      <c r="F18" s="174" t="s">
        <v>245</v>
      </c>
      <c r="G18" s="174" t="s">
        <v>180</v>
      </c>
      <c r="H18" s="181">
        <v>109.2588</v>
      </c>
      <c r="I18" s="181">
        <v>109.2588</v>
      </c>
      <c r="J18" s="181"/>
      <c r="K18" s="181"/>
      <c r="L18" s="181"/>
      <c r="M18" s="181"/>
      <c r="N18" s="181">
        <v>109.2588</v>
      </c>
      <c r="O18" s="174"/>
      <c r="P18" s="174"/>
      <c r="Q18" s="181"/>
      <c r="R18" s="181"/>
      <c r="S18" s="181"/>
      <c r="T18" s="181"/>
      <c r="U18" s="181"/>
      <c r="V18" s="181"/>
      <c r="W18" s="181"/>
      <c r="X18" s="181"/>
      <c r="Y18" s="181"/>
      <c r="Z18" s="181"/>
    </row>
    <row r="19" spans="1:26" s="175" customFormat="1" ht="23.25" customHeight="1" outlineLevel="1">
      <c r="A19" s="190" t="s">
        <v>68</v>
      </c>
      <c r="B19" s="174" t="s">
        <v>246</v>
      </c>
      <c r="C19" s="174" t="s">
        <v>247</v>
      </c>
      <c r="D19" s="174" t="s">
        <v>94</v>
      </c>
      <c r="E19" s="174" t="s">
        <v>95</v>
      </c>
      <c r="F19" s="174" t="s">
        <v>248</v>
      </c>
      <c r="G19" s="174" t="s">
        <v>182</v>
      </c>
      <c r="H19" s="181">
        <v>103.568528</v>
      </c>
      <c r="I19" s="181">
        <v>103.568528</v>
      </c>
      <c r="J19" s="181"/>
      <c r="K19" s="181"/>
      <c r="L19" s="181"/>
      <c r="M19" s="181"/>
      <c r="N19" s="181">
        <v>103.568528</v>
      </c>
      <c r="O19" s="174"/>
      <c r="P19" s="174"/>
      <c r="Q19" s="181"/>
      <c r="R19" s="181"/>
      <c r="S19" s="181"/>
      <c r="T19" s="181"/>
      <c r="U19" s="181"/>
      <c r="V19" s="181"/>
      <c r="W19" s="181"/>
      <c r="X19" s="181"/>
      <c r="Y19" s="181"/>
      <c r="Z19" s="181"/>
    </row>
    <row r="20" spans="1:26" s="175" customFormat="1" ht="23.25" customHeight="1" outlineLevel="1">
      <c r="A20" s="190" t="s">
        <v>68</v>
      </c>
      <c r="B20" s="174" t="s">
        <v>246</v>
      </c>
      <c r="C20" s="174" t="s">
        <v>247</v>
      </c>
      <c r="D20" s="174" t="s">
        <v>104</v>
      </c>
      <c r="E20" s="174" t="s">
        <v>105</v>
      </c>
      <c r="F20" s="174" t="s">
        <v>249</v>
      </c>
      <c r="G20" s="174" t="s">
        <v>188</v>
      </c>
      <c r="H20" s="181">
        <v>45.318458</v>
      </c>
      <c r="I20" s="181">
        <v>45.318458</v>
      </c>
      <c r="J20" s="181"/>
      <c r="K20" s="181"/>
      <c r="L20" s="181"/>
      <c r="M20" s="181"/>
      <c r="N20" s="181">
        <v>45.318458</v>
      </c>
      <c r="O20" s="174"/>
      <c r="P20" s="174"/>
      <c r="Q20" s="181"/>
      <c r="R20" s="181"/>
      <c r="S20" s="181"/>
      <c r="T20" s="181"/>
      <c r="U20" s="181"/>
      <c r="V20" s="181"/>
      <c r="W20" s="181"/>
      <c r="X20" s="181"/>
      <c r="Y20" s="181"/>
      <c r="Z20" s="181"/>
    </row>
    <row r="21" spans="1:26" s="175" customFormat="1" ht="23.25" customHeight="1" outlineLevel="1">
      <c r="A21" s="190" t="s">
        <v>68</v>
      </c>
      <c r="B21" s="174" t="s">
        <v>246</v>
      </c>
      <c r="C21" s="174" t="s">
        <v>247</v>
      </c>
      <c r="D21" s="174" t="s">
        <v>106</v>
      </c>
      <c r="E21" s="174" t="s">
        <v>107</v>
      </c>
      <c r="F21" s="174" t="s">
        <v>250</v>
      </c>
      <c r="G21" s="174" t="s">
        <v>190</v>
      </c>
      <c r="H21" s="181">
        <v>3.724805</v>
      </c>
      <c r="I21" s="181">
        <v>3.724805</v>
      </c>
      <c r="J21" s="181"/>
      <c r="K21" s="181"/>
      <c r="L21" s="181"/>
      <c r="M21" s="181"/>
      <c r="N21" s="181">
        <v>3.724805</v>
      </c>
      <c r="O21" s="174"/>
      <c r="P21" s="174"/>
      <c r="Q21" s="181"/>
      <c r="R21" s="181"/>
      <c r="S21" s="181"/>
      <c r="T21" s="181"/>
      <c r="U21" s="181"/>
      <c r="V21" s="181"/>
      <c r="W21" s="181"/>
      <c r="X21" s="181"/>
      <c r="Y21" s="181"/>
      <c r="Z21" s="181"/>
    </row>
    <row r="22" spans="1:26" s="175" customFormat="1" ht="23.25" customHeight="1" outlineLevel="1">
      <c r="A22" s="190" t="s">
        <v>68</v>
      </c>
      <c r="B22" s="174" t="s">
        <v>246</v>
      </c>
      <c r="C22" s="174" t="s">
        <v>247</v>
      </c>
      <c r="D22" s="174" t="s">
        <v>106</v>
      </c>
      <c r="E22" s="174" t="s">
        <v>107</v>
      </c>
      <c r="F22" s="174" t="s">
        <v>250</v>
      </c>
      <c r="G22" s="174" t="s">
        <v>190</v>
      </c>
      <c r="H22" s="181">
        <v>1.6492</v>
      </c>
      <c r="I22" s="181">
        <v>1.6492</v>
      </c>
      <c r="J22" s="181"/>
      <c r="K22" s="181"/>
      <c r="L22" s="181"/>
      <c r="M22" s="181"/>
      <c r="N22" s="181">
        <v>1.6492</v>
      </c>
      <c r="O22" s="174"/>
      <c r="P22" s="174"/>
      <c r="Q22" s="181"/>
      <c r="R22" s="181"/>
      <c r="S22" s="181"/>
      <c r="T22" s="181"/>
      <c r="U22" s="181"/>
      <c r="V22" s="181"/>
      <c r="W22" s="181"/>
      <c r="X22" s="181"/>
      <c r="Y22" s="181"/>
      <c r="Z22" s="181"/>
    </row>
    <row r="23" spans="1:26" s="175" customFormat="1" ht="23.25" customHeight="1" outlineLevel="1">
      <c r="A23" s="190" t="s">
        <v>68</v>
      </c>
      <c r="B23" s="174" t="s">
        <v>251</v>
      </c>
      <c r="C23" s="174" t="s">
        <v>113</v>
      </c>
      <c r="D23" s="174" t="s">
        <v>112</v>
      </c>
      <c r="E23" s="174" t="s">
        <v>113</v>
      </c>
      <c r="F23" s="174" t="s">
        <v>252</v>
      </c>
      <c r="G23" s="174" t="s">
        <v>113</v>
      </c>
      <c r="H23" s="181">
        <v>74.496096</v>
      </c>
      <c r="I23" s="181">
        <v>74.496096</v>
      </c>
      <c r="J23" s="181"/>
      <c r="K23" s="181"/>
      <c r="L23" s="181"/>
      <c r="M23" s="181"/>
      <c r="N23" s="181">
        <v>74.496096</v>
      </c>
      <c r="O23" s="174"/>
      <c r="P23" s="174"/>
      <c r="Q23" s="181"/>
      <c r="R23" s="181"/>
      <c r="S23" s="181"/>
      <c r="T23" s="181"/>
      <c r="U23" s="181"/>
      <c r="V23" s="181"/>
      <c r="W23" s="181"/>
      <c r="X23" s="181"/>
      <c r="Y23" s="181"/>
      <c r="Z23" s="181"/>
    </row>
    <row r="24" spans="1:26" s="175" customFormat="1" ht="23.25" customHeight="1" outlineLevel="1">
      <c r="A24" s="190" t="s">
        <v>68</v>
      </c>
      <c r="B24" s="174" t="s">
        <v>253</v>
      </c>
      <c r="C24" s="174" t="s">
        <v>254</v>
      </c>
      <c r="D24" s="174" t="s">
        <v>92</v>
      </c>
      <c r="E24" s="174" t="s">
        <v>93</v>
      </c>
      <c r="F24" s="174" t="s">
        <v>255</v>
      </c>
      <c r="G24" s="174" t="s">
        <v>194</v>
      </c>
      <c r="H24" s="181">
        <v>0.06</v>
      </c>
      <c r="I24" s="181">
        <v>0.06</v>
      </c>
      <c r="J24" s="181"/>
      <c r="K24" s="181"/>
      <c r="L24" s="181"/>
      <c r="M24" s="181"/>
      <c r="N24" s="181">
        <v>0.06</v>
      </c>
      <c r="O24" s="174"/>
      <c r="P24" s="174"/>
      <c r="Q24" s="181"/>
      <c r="R24" s="181"/>
      <c r="S24" s="181"/>
      <c r="T24" s="181"/>
      <c r="U24" s="181"/>
      <c r="V24" s="181"/>
      <c r="W24" s="181"/>
      <c r="X24" s="181"/>
      <c r="Y24" s="181"/>
      <c r="Z24" s="181"/>
    </row>
    <row r="25" spans="1:26" s="175" customFormat="1" ht="23.25" customHeight="1" outlineLevel="1">
      <c r="A25" s="190" t="s">
        <v>68</v>
      </c>
      <c r="B25" s="174" t="s">
        <v>256</v>
      </c>
      <c r="C25" s="174" t="s">
        <v>197</v>
      </c>
      <c r="D25" s="174" t="s">
        <v>86</v>
      </c>
      <c r="E25" s="174" t="s">
        <v>87</v>
      </c>
      <c r="F25" s="174" t="s">
        <v>257</v>
      </c>
      <c r="G25" s="174" t="s">
        <v>197</v>
      </c>
      <c r="H25" s="181"/>
      <c r="I25" s="181"/>
      <c r="J25" s="181"/>
      <c r="K25" s="181"/>
      <c r="L25" s="181"/>
      <c r="M25" s="181"/>
      <c r="N25" s="181"/>
      <c r="O25" s="174"/>
      <c r="P25" s="174"/>
      <c r="Q25" s="181"/>
      <c r="R25" s="181"/>
      <c r="S25" s="181"/>
      <c r="T25" s="181"/>
      <c r="U25" s="181"/>
      <c r="V25" s="181"/>
      <c r="W25" s="181"/>
      <c r="X25" s="181"/>
      <c r="Y25" s="181"/>
      <c r="Z25" s="181"/>
    </row>
    <row r="26" spans="1:26" s="175" customFormat="1" ht="23.25" customHeight="1" outlineLevel="1">
      <c r="A26" s="190" t="s">
        <v>68</v>
      </c>
      <c r="B26" s="174" t="s">
        <v>253</v>
      </c>
      <c r="C26" s="174" t="s">
        <v>254</v>
      </c>
      <c r="D26" s="174" t="s">
        <v>86</v>
      </c>
      <c r="E26" s="174" t="s">
        <v>87</v>
      </c>
      <c r="F26" s="174" t="s">
        <v>258</v>
      </c>
      <c r="G26" s="174" t="s">
        <v>199</v>
      </c>
      <c r="H26" s="181">
        <v>7.95075</v>
      </c>
      <c r="I26" s="181">
        <v>7.95075</v>
      </c>
      <c r="J26" s="181"/>
      <c r="K26" s="181"/>
      <c r="L26" s="181"/>
      <c r="M26" s="181"/>
      <c r="N26" s="181">
        <v>7.95075</v>
      </c>
      <c r="O26" s="174"/>
      <c r="P26" s="174"/>
      <c r="Q26" s="181"/>
      <c r="R26" s="181"/>
      <c r="S26" s="181"/>
      <c r="T26" s="181"/>
      <c r="U26" s="181"/>
      <c r="V26" s="181"/>
      <c r="W26" s="181"/>
      <c r="X26" s="181"/>
      <c r="Y26" s="181"/>
      <c r="Z26" s="181"/>
    </row>
    <row r="27" spans="1:26" s="175" customFormat="1" ht="23.25" customHeight="1" outlineLevel="1">
      <c r="A27" s="190" t="s">
        <v>68</v>
      </c>
      <c r="B27" s="174" t="s">
        <v>259</v>
      </c>
      <c r="C27" s="174" t="s">
        <v>205</v>
      </c>
      <c r="D27" s="174" t="s">
        <v>92</v>
      </c>
      <c r="E27" s="174" t="s">
        <v>93</v>
      </c>
      <c r="F27" s="174" t="s">
        <v>260</v>
      </c>
      <c r="G27" s="174" t="s">
        <v>205</v>
      </c>
      <c r="H27" s="181">
        <v>6.42024</v>
      </c>
      <c r="I27" s="181">
        <v>6.42024</v>
      </c>
      <c r="J27" s="181"/>
      <c r="K27" s="181"/>
      <c r="L27" s="181"/>
      <c r="M27" s="181"/>
      <c r="N27" s="181">
        <v>6.42024</v>
      </c>
      <c r="O27" s="174"/>
      <c r="P27" s="174"/>
      <c r="Q27" s="181"/>
      <c r="R27" s="181"/>
      <c r="S27" s="181"/>
      <c r="T27" s="181"/>
      <c r="U27" s="181"/>
      <c r="V27" s="181"/>
      <c r="W27" s="181"/>
      <c r="X27" s="181"/>
      <c r="Y27" s="181"/>
      <c r="Z27" s="181"/>
    </row>
    <row r="28" spans="1:26" s="175" customFormat="1" ht="17.25" customHeight="1">
      <c r="A28" s="191" t="s">
        <v>114</v>
      </c>
      <c r="B28" s="192"/>
      <c r="C28" s="192"/>
      <c r="D28" s="192"/>
      <c r="E28" s="192"/>
      <c r="F28" s="192"/>
      <c r="G28" s="193"/>
      <c r="H28" s="181">
        <f>SUM(H11:H27)</f>
        <v>982.9789769999996</v>
      </c>
      <c r="I28" s="181">
        <f>SUM(I11:I27)</f>
        <v>982.9789769999996</v>
      </c>
      <c r="J28" s="181"/>
      <c r="K28" s="181"/>
      <c r="L28" s="181"/>
      <c r="M28" s="181"/>
      <c r="N28" s="181">
        <f>SUM(N11:N27)</f>
        <v>982.9789769999996</v>
      </c>
      <c r="O28" s="195"/>
      <c r="P28" s="195"/>
      <c r="Q28" s="181"/>
      <c r="R28" s="181"/>
      <c r="S28" s="181"/>
      <c r="T28" s="181"/>
      <c r="U28" s="181"/>
      <c r="V28" s="181"/>
      <c r="W28" s="181"/>
      <c r="X28" s="181"/>
      <c r="Y28" s="181"/>
      <c r="Z28" s="181"/>
    </row>
  </sheetData>
  <sheetProtection/>
  <mergeCells count="33">
    <mergeCell ref="A2:Z2"/>
    <mergeCell ref="A3:I3"/>
    <mergeCell ref="H4:Z4"/>
    <mergeCell ref="I5:P5"/>
    <mergeCell ref="Q5:S5"/>
    <mergeCell ref="U5:Z5"/>
    <mergeCell ref="I6:N6"/>
    <mergeCell ref="I7:J7"/>
    <mergeCell ref="A28:G28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6:Q8"/>
    <mergeCell ref="R6:R8"/>
    <mergeCell ref="S6:S8"/>
    <mergeCell ref="T5:T8"/>
    <mergeCell ref="U6:U8"/>
    <mergeCell ref="V6:V8"/>
    <mergeCell ref="W6:W8"/>
    <mergeCell ref="X6:X8"/>
    <mergeCell ref="Y6:Y8"/>
    <mergeCell ref="Z6:Z8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2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workbookViewId="0" topLeftCell="A1">
      <selection activeCell="N11" sqref="N11"/>
    </sheetView>
  </sheetViews>
  <sheetFormatPr defaultColWidth="8.8515625" defaultRowHeight="14.25" customHeight="1"/>
  <cols>
    <col min="1" max="1" width="10.28125" style="68" customWidth="1"/>
    <col min="2" max="4" width="10.28125" style="68" bestFit="1" customWidth="1"/>
    <col min="5" max="5" width="11.140625" style="68" customWidth="1"/>
    <col min="6" max="6" width="10.00390625" style="68" customWidth="1"/>
    <col min="7" max="7" width="9.8515625" style="68" customWidth="1"/>
    <col min="8" max="8" width="10.140625" style="68" customWidth="1"/>
    <col min="9" max="9" width="7.57421875" style="68" bestFit="1" customWidth="1"/>
    <col min="10" max="10" width="6.00390625" style="68" bestFit="1" customWidth="1"/>
    <col min="11" max="11" width="9.28125" style="68" customWidth="1"/>
    <col min="12" max="12" width="10.00390625" style="68" customWidth="1"/>
    <col min="13" max="13" width="10.57421875" style="68" customWidth="1"/>
    <col min="14" max="14" width="10.28125" style="68" customWidth="1"/>
    <col min="15" max="15" width="10.421875" style="68" customWidth="1"/>
    <col min="16" max="17" width="11.140625" style="68" customWidth="1"/>
    <col min="18" max="18" width="9.140625" style="68" customWidth="1"/>
    <col min="19" max="19" width="10.28125" style="68" customWidth="1"/>
    <col min="20" max="22" width="11.7109375" style="68" customWidth="1"/>
    <col min="23" max="23" width="10.28125" style="68" customWidth="1"/>
    <col min="24" max="24" width="9.140625" style="68" customWidth="1"/>
    <col min="25" max="16384" width="9.140625" style="68" bestFit="1" customWidth="1"/>
  </cols>
  <sheetData>
    <row r="1" spans="5:23" ht="13.5" customHeight="1">
      <c r="E1" s="176"/>
      <c r="F1" s="176"/>
      <c r="G1" s="176"/>
      <c r="H1" s="176"/>
      <c r="I1" s="69"/>
      <c r="J1" s="69"/>
      <c r="K1" s="69"/>
      <c r="L1" s="69"/>
      <c r="M1" s="69"/>
      <c r="N1" s="69"/>
      <c r="O1" s="69"/>
      <c r="P1" s="69"/>
      <c r="Q1" s="69"/>
      <c r="W1" s="70" t="s">
        <v>261</v>
      </c>
    </row>
    <row r="2" spans="1:23" ht="27.75" customHeight="1">
      <c r="A2" s="114" t="s">
        <v>262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3.5" customHeight="1">
      <c r="A3" s="145" t="s">
        <v>51</v>
      </c>
      <c r="B3" s="145"/>
      <c r="C3" s="177"/>
      <c r="D3" s="177"/>
      <c r="E3" s="177"/>
      <c r="F3" s="177"/>
      <c r="G3" s="177"/>
      <c r="H3" s="177"/>
      <c r="I3" s="98"/>
      <c r="J3" s="98"/>
      <c r="K3" s="98"/>
      <c r="L3" s="98"/>
      <c r="M3" s="98"/>
      <c r="N3" s="98"/>
      <c r="O3" s="98"/>
      <c r="P3" s="98"/>
      <c r="Q3" s="98"/>
      <c r="W3" s="143" t="s">
        <v>210</v>
      </c>
    </row>
    <row r="4" spans="1:23" ht="15.75" customHeight="1">
      <c r="A4" s="106" t="s">
        <v>263</v>
      </c>
      <c r="B4" s="106" t="s">
        <v>221</v>
      </c>
      <c r="C4" s="106" t="s">
        <v>222</v>
      </c>
      <c r="D4" s="106" t="s">
        <v>264</v>
      </c>
      <c r="E4" s="106" t="s">
        <v>223</v>
      </c>
      <c r="F4" s="106" t="s">
        <v>224</v>
      </c>
      <c r="G4" s="106" t="s">
        <v>265</v>
      </c>
      <c r="H4" s="106" t="s">
        <v>266</v>
      </c>
      <c r="I4" s="106" t="s">
        <v>54</v>
      </c>
      <c r="J4" s="77" t="s">
        <v>267</v>
      </c>
      <c r="K4" s="77"/>
      <c r="L4" s="77"/>
      <c r="M4" s="77"/>
      <c r="N4" s="77" t="s">
        <v>230</v>
      </c>
      <c r="O4" s="77"/>
      <c r="P4" s="77"/>
      <c r="Q4" s="179" t="s">
        <v>60</v>
      </c>
      <c r="R4" s="77" t="s">
        <v>61</v>
      </c>
      <c r="S4" s="77"/>
      <c r="T4" s="77"/>
      <c r="U4" s="77"/>
      <c r="V4" s="77"/>
      <c r="W4" s="77"/>
    </row>
    <row r="5" spans="1:23" ht="17.25" customHeight="1">
      <c r="A5" s="106"/>
      <c r="B5" s="106"/>
      <c r="C5" s="106"/>
      <c r="D5" s="106"/>
      <c r="E5" s="106"/>
      <c r="F5" s="106"/>
      <c r="G5" s="106"/>
      <c r="H5" s="106"/>
      <c r="I5" s="106"/>
      <c r="J5" s="77" t="s">
        <v>57</v>
      </c>
      <c r="K5" s="77"/>
      <c r="L5" s="179" t="s">
        <v>58</v>
      </c>
      <c r="M5" s="179" t="s">
        <v>59</v>
      </c>
      <c r="N5" s="179" t="s">
        <v>57</v>
      </c>
      <c r="O5" s="179" t="s">
        <v>58</v>
      </c>
      <c r="P5" s="179" t="s">
        <v>59</v>
      </c>
      <c r="Q5" s="179"/>
      <c r="R5" s="179" t="s">
        <v>56</v>
      </c>
      <c r="S5" s="179" t="s">
        <v>62</v>
      </c>
      <c r="T5" s="179" t="s">
        <v>268</v>
      </c>
      <c r="U5" s="179" t="s">
        <v>64</v>
      </c>
      <c r="V5" s="179" t="s">
        <v>65</v>
      </c>
      <c r="W5" s="179" t="s">
        <v>66</v>
      </c>
    </row>
    <row r="6" spans="1:23" ht="27">
      <c r="A6" s="106"/>
      <c r="B6" s="106"/>
      <c r="C6" s="106"/>
      <c r="D6" s="106"/>
      <c r="E6" s="106"/>
      <c r="F6" s="106"/>
      <c r="G6" s="106"/>
      <c r="H6" s="106"/>
      <c r="I6" s="106"/>
      <c r="J6" s="180" t="s">
        <v>56</v>
      </c>
      <c r="K6" s="180" t="s">
        <v>269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</row>
    <row r="7" spans="1:23" ht="1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  <c r="N7" s="22">
        <v>14</v>
      </c>
      <c r="O7" s="22">
        <v>15</v>
      </c>
      <c r="P7" s="22">
        <v>16</v>
      </c>
      <c r="Q7" s="22">
        <v>17</v>
      </c>
      <c r="R7" s="22">
        <v>18</v>
      </c>
      <c r="S7" s="22">
        <v>19</v>
      </c>
      <c r="T7" s="22">
        <v>20</v>
      </c>
      <c r="U7" s="22">
        <v>21</v>
      </c>
      <c r="V7" s="22">
        <v>22</v>
      </c>
      <c r="W7" s="22">
        <v>23</v>
      </c>
    </row>
    <row r="8" spans="1:23" s="175" customFormat="1" ht="23.25" customHeight="1">
      <c r="A8" s="174"/>
      <c r="B8" s="174"/>
      <c r="C8" s="174" t="s">
        <v>270</v>
      </c>
      <c r="D8" s="174"/>
      <c r="E8" s="174"/>
      <c r="F8" s="174"/>
      <c r="G8" s="174"/>
      <c r="H8" s="174"/>
      <c r="I8" s="181">
        <v>1.83024</v>
      </c>
      <c r="J8" s="181">
        <v>1.83024</v>
      </c>
      <c r="K8" s="181"/>
      <c r="L8" s="181"/>
      <c r="M8" s="181"/>
      <c r="N8" s="181">
        <v>1.83024</v>
      </c>
      <c r="O8" s="181"/>
      <c r="P8" s="181"/>
      <c r="Q8" s="181"/>
      <c r="R8" s="181"/>
      <c r="S8" s="181"/>
      <c r="T8" s="181"/>
      <c r="U8" s="181"/>
      <c r="V8" s="181"/>
      <c r="W8" s="181"/>
    </row>
    <row r="9" spans="1:23" s="175" customFormat="1" ht="23.25" customHeight="1">
      <c r="A9" s="174" t="s">
        <v>271</v>
      </c>
      <c r="B9" s="174" t="s">
        <v>272</v>
      </c>
      <c r="C9" s="174" t="s">
        <v>270</v>
      </c>
      <c r="D9" s="174" t="s">
        <v>68</v>
      </c>
      <c r="E9" s="174" t="s">
        <v>98</v>
      </c>
      <c r="F9" s="174" t="s">
        <v>99</v>
      </c>
      <c r="G9" s="174" t="s">
        <v>273</v>
      </c>
      <c r="H9" s="174" t="s">
        <v>206</v>
      </c>
      <c r="I9" s="181">
        <v>1.83024</v>
      </c>
      <c r="J9" s="181">
        <v>1.83024</v>
      </c>
      <c r="K9" s="181"/>
      <c r="L9" s="181"/>
      <c r="M9" s="181"/>
      <c r="N9" s="181">
        <v>1.83024</v>
      </c>
      <c r="O9" s="181"/>
      <c r="P9" s="181"/>
      <c r="Q9" s="181"/>
      <c r="R9" s="181"/>
      <c r="S9" s="181"/>
      <c r="T9" s="181"/>
      <c r="U9" s="181"/>
      <c r="V9" s="181"/>
      <c r="W9" s="181"/>
    </row>
    <row r="10" spans="1:23" ht="18.75" customHeight="1">
      <c r="A10" s="125" t="s">
        <v>44</v>
      </c>
      <c r="B10" s="125"/>
      <c r="C10" s="125" t="s">
        <v>44</v>
      </c>
      <c r="D10" s="125" t="s">
        <v>44</v>
      </c>
      <c r="E10" s="125" t="s">
        <v>44</v>
      </c>
      <c r="F10" s="125" t="s">
        <v>44</v>
      </c>
      <c r="G10" s="125" t="s">
        <v>44</v>
      </c>
      <c r="H10" s="125" t="s">
        <v>44</v>
      </c>
      <c r="I10" s="182" t="s">
        <v>44</v>
      </c>
      <c r="J10" s="182" t="s">
        <v>44</v>
      </c>
      <c r="K10" s="182"/>
      <c r="L10" s="182" t="s">
        <v>44</v>
      </c>
      <c r="M10" s="182" t="s">
        <v>44</v>
      </c>
      <c r="N10" s="182" t="s">
        <v>44</v>
      </c>
      <c r="O10" s="182"/>
      <c r="P10" s="182"/>
      <c r="Q10" s="182" t="s">
        <v>44</v>
      </c>
      <c r="R10" s="182" t="s">
        <v>44</v>
      </c>
      <c r="S10" s="182" t="s">
        <v>44</v>
      </c>
      <c r="T10" s="182" t="s">
        <v>44</v>
      </c>
      <c r="U10" s="182"/>
      <c r="V10" s="182" t="s">
        <v>44</v>
      </c>
      <c r="W10" s="182" t="s">
        <v>44</v>
      </c>
    </row>
    <row r="11" spans="1:23" ht="18.75" customHeight="1">
      <c r="A11" s="35" t="s">
        <v>114</v>
      </c>
      <c r="B11" s="178"/>
      <c r="C11" s="36"/>
      <c r="D11" s="36"/>
      <c r="E11" s="36"/>
      <c r="F11" s="36"/>
      <c r="G11" s="36"/>
      <c r="H11" s="37"/>
      <c r="I11" s="183">
        <f aca="true" t="shared" si="0" ref="I11:N11">I8</f>
        <v>1.83024</v>
      </c>
      <c r="J11" s="183">
        <f t="shared" si="0"/>
        <v>1.83024</v>
      </c>
      <c r="K11" s="34"/>
      <c r="L11" s="34" t="s">
        <v>44</v>
      </c>
      <c r="M11" s="34" t="s">
        <v>44</v>
      </c>
      <c r="N11" s="183">
        <f t="shared" si="0"/>
        <v>1.83024</v>
      </c>
      <c r="O11" s="34"/>
      <c r="P11" s="34"/>
      <c r="Q11" s="34" t="s">
        <v>44</v>
      </c>
      <c r="R11" s="34" t="s">
        <v>44</v>
      </c>
      <c r="S11" s="34" t="s">
        <v>44</v>
      </c>
      <c r="T11" s="34" t="s">
        <v>44</v>
      </c>
      <c r="U11" s="34"/>
      <c r="V11" s="34" t="s">
        <v>44</v>
      </c>
      <c r="W11" s="34" t="s">
        <v>44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1:H11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2021-01-13T07:07:30Z</cp:lastPrinted>
  <dcterms:created xsi:type="dcterms:W3CDTF">2020-01-11T06:24:04Z</dcterms:created>
  <dcterms:modified xsi:type="dcterms:W3CDTF">2024-01-26T13:01:07Z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5DC490A8155E404C966AC0EDB44D32C0_12</vt:lpwstr>
  </property>
  <property fmtid="{D5CDD505-2E9C-101B-9397-08002B2CF9AE}" pid="5" name="KSOReadingLayo">
    <vt:bool>true</vt:bool>
  </property>
</Properties>
</file>