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995" activeTab="0"/>
  </bookViews>
  <sheets>
    <sheet name="同步搬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<sst xmlns="http://schemas.openxmlformats.org/spreadsheetml/2006/main" count="30" uniqueCount="28">
  <si>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师宗县2016年易地扶贫搬迁同步搬迁户人口建房补助资金指标明细</t>
  </si>
  <si>
    <t>单位：万元</t>
  </si>
  <si>
    <t>序号</t>
  </si>
  <si>
    <t>乡镇街道</t>
  </si>
  <si>
    <t>安置点</t>
  </si>
  <si>
    <t>非建档立卡户数（户）</t>
  </si>
  <si>
    <t>非建档立卡人口（人）</t>
  </si>
  <si>
    <t>新建住房计划（户）</t>
  </si>
  <si>
    <t>补助资金</t>
  </si>
  <si>
    <t>备注</t>
  </si>
  <si>
    <t>五龙乡</t>
  </si>
  <si>
    <t>水寨</t>
  </si>
  <si>
    <t>偏石岩、大石棚（加水披坡）</t>
  </si>
  <si>
    <t>未汪（未汪新村）</t>
  </si>
  <si>
    <t>普槽（普槽新村）</t>
  </si>
  <si>
    <t>小计</t>
  </si>
  <si>
    <t>龙庆乡</t>
  </si>
  <si>
    <t>平田</t>
  </si>
  <si>
    <t>笼杂（瓦厂）</t>
  </si>
  <si>
    <t>团坡落（新发村）</t>
  </si>
  <si>
    <t>小杜吉（石子地）</t>
  </si>
  <si>
    <t>白石岩</t>
  </si>
  <si>
    <t>阿得白（大炉子平地）</t>
  </si>
  <si>
    <t>豆温（飞来寺脚）</t>
  </si>
  <si>
    <t>束米店（房后头）</t>
  </si>
  <si>
    <t>漾月街道</t>
  </si>
  <si>
    <t>山阔（山背后）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</si>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</sst>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仿宋_GBK"/>
      <family val="4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仿宋_GBK"/>
      <family val="4"/>
    </font>
    <font>
      <sz val="11"/>
      <color theme="1"/>
      <name val="方正仿宋_GBK"/>
      <family val="4"/>
    </font>
    <font>
      <sz val="10"/>
      <color theme="1"/>
      <name val="方正仿宋_GBK"/>
      <family val="4"/>
    </font>
    <font>
      <b/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pane xSplit="3" ySplit="3" topLeftCell="D4" activePane="bottomRight" state="frozen"/>
      <selection pane="bottomRight" activeCell="P11" sqref="P11"/>
    </sheetView>
  </sheetViews>
  <sheetFormatPr defaultColWidth="9.00390625" defaultRowHeight="15"/>
  <cols>
    <col min="1" max="1" width="6.421875" style="0" customWidth="1"/>
    <col min="2" max="2" width="8.57421875" style="0" customWidth="1"/>
    <col min="3" max="3" width="18.57421875" style="0" customWidth="1"/>
    <col min="4" max="4" width="11.28125" style="0" customWidth="1"/>
    <col min="5" max="5" width="11.00390625" style="0" customWidth="1"/>
    <col min="6" max="6" width="10.7109375" style="0" customWidth="1"/>
    <col min="7" max="7" width="10.421875" style="0" customWidth="1"/>
    <col min="8" max="8" width="9.5742187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2" ht="68.25" customHeight="1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9"/>
      <c r="J3" s="10"/>
      <c r="K3" s="10"/>
      <c r="L3" s="10"/>
    </row>
    <row r="4" spans="1:12" ht="25.5" customHeight="1">
      <c r="A4" s="3">
        <v>1</v>
      </c>
      <c r="B4" s="6" t="s">
        <v>10</v>
      </c>
      <c r="C4" s="4" t="s">
        <v>11</v>
      </c>
      <c r="D4" s="3">
        <v>27</v>
      </c>
      <c r="E4" s="3">
        <v>90</v>
      </c>
      <c r="F4" s="3">
        <v>27</v>
      </c>
      <c r="G4" s="3">
        <f>D4*1.5</f>
        <v>40.5</v>
      </c>
      <c r="H4" s="7"/>
      <c r="I4" s="10"/>
      <c r="J4" s="10"/>
      <c r="K4" s="10"/>
      <c r="L4" s="10"/>
    </row>
    <row r="5" spans="1:12" ht="40.5" customHeight="1">
      <c r="A5" s="3">
        <v>2</v>
      </c>
      <c r="B5" s="6"/>
      <c r="C5" s="4" t="s">
        <v>12</v>
      </c>
      <c r="D5" s="3">
        <v>7</v>
      </c>
      <c r="E5" s="3">
        <v>20</v>
      </c>
      <c r="F5" s="3">
        <v>7</v>
      </c>
      <c r="G5" s="3">
        <f>D5*1.5</f>
        <v>10.5</v>
      </c>
      <c r="H5" s="7"/>
      <c r="I5" s="10"/>
      <c r="J5" s="10"/>
      <c r="K5" s="10"/>
      <c r="L5" s="10"/>
    </row>
    <row r="6" spans="1:12" ht="28.5" customHeight="1">
      <c r="A6" s="3">
        <v>3</v>
      </c>
      <c r="B6" s="6"/>
      <c r="C6" s="4" t="s">
        <v>13</v>
      </c>
      <c r="D6" s="3">
        <v>13</v>
      </c>
      <c r="E6" s="3">
        <v>47</v>
      </c>
      <c r="F6" s="3">
        <v>13</v>
      </c>
      <c r="G6" s="3">
        <f aca="true" t="shared" si="0" ref="G6:G7">D6*1.5</f>
        <v>19.5</v>
      </c>
      <c r="H6" s="7"/>
      <c r="I6" s="10"/>
      <c r="J6" s="10"/>
      <c r="K6" s="10"/>
      <c r="L6" s="10"/>
    </row>
    <row r="7" spans="1:12" ht="28.5" customHeight="1">
      <c r="A7" s="3">
        <v>4</v>
      </c>
      <c r="B7" s="6"/>
      <c r="C7" s="4" t="s">
        <v>14</v>
      </c>
      <c r="D7" s="3">
        <v>20</v>
      </c>
      <c r="E7" s="3">
        <v>78</v>
      </c>
      <c r="F7" s="3">
        <v>20</v>
      </c>
      <c r="G7" s="3">
        <f t="shared" si="0"/>
        <v>30</v>
      </c>
      <c r="H7" s="7"/>
      <c r="I7" s="10"/>
      <c r="J7" s="10"/>
      <c r="K7" s="10"/>
      <c r="L7" s="10"/>
    </row>
    <row r="8" spans="1:9" ht="20.25" customHeight="1">
      <c r="A8" s="3" t="s">
        <v>15</v>
      </c>
      <c r="B8" s="3"/>
      <c r="C8" s="4">
        <v>4</v>
      </c>
      <c r="D8" s="6">
        <f>SUM(D4:D7)</f>
        <v>67</v>
      </c>
      <c r="E8" s="3">
        <f>SUM(E4:E7)</f>
        <v>235</v>
      </c>
      <c r="F8" s="3">
        <f>SUM(F4:F7)</f>
        <v>67</v>
      </c>
      <c r="G8" s="3">
        <f>SUM(G4:G7)</f>
        <v>100.5</v>
      </c>
      <c r="H8" s="7"/>
      <c r="I8" s="10"/>
    </row>
    <row r="9" spans="1:9" ht="25.5" customHeight="1">
      <c r="A9" s="3">
        <v>5</v>
      </c>
      <c r="B9" s="6" t="s">
        <v>16</v>
      </c>
      <c r="C9" s="4" t="s">
        <v>17</v>
      </c>
      <c r="D9" s="3">
        <v>129</v>
      </c>
      <c r="E9" s="3">
        <v>575</v>
      </c>
      <c r="F9" s="3">
        <v>129</v>
      </c>
      <c r="G9" s="3">
        <f>D9*1.5</f>
        <v>193.5</v>
      </c>
      <c r="H9" s="7"/>
      <c r="I9" s="10"/>
    </row>
    <row r="10" spans="1:9" ht="25.5" customHeight="1">
      <c r="A10" s="3">
        <v>6</v>
      </c>
      <c r="B10" s="6"/>
      <c r="C10" s="4" t="s">
        <v>18</v>
      </c>
      <c r="D10" s="3">
        <v>45</v>
      </c>
      <c r="E10" s="3">
        <v>195</v>
      </c>
      <c r="F10" s="3">
        <v>45</v>
      </c>
      <c r="G10" s="3">
        <f aca="true" t="shared" si="1" ref="G10:G16">D10*1.5</f>
        <v>67.5</v>
      </c>
      <c r="H10" s="7"/>
      <c r="I10" s="10"/>
    </row>
    <row r="11" spans="1:9" ht="29.25" customHeight="1">
      <c r="A11" s="3">
        <v>8</v>
      </c>
      <c r="B11" s="6"/>
      <c r="C11" s="4" t="s">
        <v>19</v>
      </c>
      <c r="D11" s="3">
        <v>4</v>
      </c>
      <c r="E11" s="3">
        <v>25</v>
      </c>
      <c r="F11" s="3">
        <v>4</v>
      </c>
      <c r="G11" s="3">
        <f t="shared" si="1"/>
        <v>6</v>
      </c>
      <c r="H11" s="7"/>
      <c r="I11" s="10"/>
    </row>
    <row r="12" spans="1:9" ht="27" customHeight="1">
      <c r="A12" s="3">
        <v>9</v>
      </c>
      <c r="B12" s="6"/>
      <c r="C12" s="4" t="s">
        <v>20</v>
      </c>
      <c r="D12" s="3">
        <v>14</v>
      </c>
      <c r="E12" s="3">
        <v>55</v>
      </c>
      <c r="F12" s="3">
        <v>14</v>
      </c>
      <c r="G12" s="3">
        <f t="shared" si="1"/>
        <v>21</v>
      </c>
      <c r="H12" s="7"/>
      <c r="I12" s="10"/>
    </row>
    <row r="13" spans="1:9" ht="19.5" customHeight="1">
      <c r="A13" s="3">
        <v>12</v>
      </c>
      <c r="B13" s="6"/>
      <c r="C13" s="4" t="s">
        <v>21</v>
      </c>
      <c r="D13" s="3">
        <v>24</v>
      </c>
      <c r="E13" s="3">
        <v>126</v>
      </c>
      <c r="F13" s="3">
        <v>24</v>
      </c>
      <c r="G13" s="3">
        <f t="shared" si="1"/>
        <v>36</v>
      </c>
      <c r="H13" s="7"/>
      <c r="I13" s="10"/>
    </row>
    <row r="14" spans="1:9" ht="29.25" customHeight="1">
      <c r="A14" s="3">
        <v>14</v>
      </c>
      <c r="B14" s="6"/>
      <c r="C14" s="4" t="s">
        <v>22</v>
      </c>
      <c r="D14" s="3">
        <v>3</v>
      </c>
      <c r="E14" s="3">
        <v>15</v>
      </c>
      <c r="F14" s="3">
        <v>3</v>
      </c>
      <c r="G14" s="3">
        <f t="shared" si="1"/>
        <v>4.5</v>
      </c>
      <c r="H14" s="7"/>
      <c r="I14" s="10"/>
    </row>
    <row r="15" spans="1:9" ht="28.5" customHeight="1">
      <c r="A15" s="3">
        <v>16</v>
      </c>
      <c r="B15" s="6"/>
      <c r="C15" s="4" t="s">
        <v>23</v>
      </c>
      <c r="D15" s="3">
        <v>2</v>
      </c>
      <c r="E15" s="3">
        <v>9</v>
      </c>
      <c r="F15" s="3">
        <v>2</v>
      </c>
      <c r="G15" s="3">
        <f t="shared" si="1"/>
        <v>3</v>
      </c>
      <c r="H15" s="7"/>
      <c r="I15" s="10"/>
    </row>
    <row r="16" spans="1:9" ht="25.5" customHeight="1">
      <c r="A16" s="3">
        <v>17</v>
      </c>
      <c r="B16" s="6"/>
      <c r="C16" s="4" t="s">
        <v>24</v>
      </c>
      <c r="D16" s="3">
        <v>5</v>
      </c>
      <c r="E16" s="3">
        <v>22</v>
      </c>
      <c r="F16" s="3">
        <v>5</v>
      </c>
      <c r="G16" s="3">
        <f t="shared" si="1"/>
        <v>7.5</v>
      </c>
      <c r="H16" s="7"/>
      <c r="I16" s="10"/>
    </row>
    <row r="17" spans="1:9" ht="22.5" customHeight="1">
      <c r="A17" s="3" t="s">
        <v>15</v>
      </c>
      <c r="B17" s="3"/>
      <c r="C17" s="4">
        <v>8</v>
      </c>
      <c r="D17" s="6">
        <f>SUM(D9:D16)</f>
        <v>226</v>
      </c>
      <c r="E17" s="3">
        <f>SUM(E9:E16)</f>
        <v>1022</v>
      </c>
      <c r="F17" s="3">
        <f>SUM(F9:F16)</f>
        <v>226</v>
      </c>
      <c r="G17" s="3">
        <f>SUM(G9:G16)</f>
        <v>339</v>
      </c>
      <c r="H17" s="7"/>
      <c r="I17" s="10"/>
    </row>
    <row r="18" spans="1:9" ht="30" customHeight="1">
      <c r="A18" s="3">
        <v>18</v>
      </c>
      <c r="B18" s="8" t="s">
        <v>25</v>
      </c>
      <c r="C18" s="4" t="s">
        <v>26</v>
      </c>
      <c r="D18" s="3">
        <v>16</v>
      </c>
      <c r="E18" s="3">
        <v>63</v>
      </c>
      <c r="F18" s="3">
        <v>16</v>
      </c>
      <c r="G18" s="3">
        <f>D18*1.5</f>
        <v>24</v>
      </c>
      <c r="H18" s="7"/>
      <c r="I18" s="10"/>
    </row>
    <row r="19" spans="1:9" ht="23.25" customHeight="1">
      <c r="A19" s="3" t="s">
        <v>15</v>
      </c>
      <c r="B19" s="3"/>
      <c r="C19" s="4">
        <v>1</v>
      </c>
      <c r="D19" s="6">
        <v>16</v>
      </c>
      <c r="E19" s="3">
        <v>63</v>
      </c>
      <c r="F19" s="3">
        <v>16</v>
      </c>
      <c r="G19" s="3">
        <f>D19*1.5</f>
        <v>24</v>
      </c>
      <c r="H19" s="7"/>
      <c r="I19" s="10"/>
    </row>
    <row r="20" spans="1:9" ht="29.25" customHeight="1">
      <c r="A20" s="3" t="s">
        <v>27</v>
      </c>
      <c r="B20" s="3"/>
      <c r="C20" s="3"/>
      <c r="D20" s="3">
        <f>D19+D17+D8</f>
        <v>309</v>
      </c>
      <c r="E20" s="3">
        <f>E19+E17+E8</f>
        <v>1320</v>
      </c>
      <c r="F20" s="3">
        <f>F19+F17+F8</f>
        <v>309</v>
      </c>
      <c r="G20" s="3">
        <f>G19+G17+G8</f>
        <v>463.5</v>
      </c>
      <c r="H20" s="7"/>
      <c r="I20" s="10"/>
    </row>
  </sheetData>
  <sheetProtection/>
  <mergeCells count="4">
    <mergeCell ref="A1:H1"/>
    <mergeCell ref="A2:H2"/>
    <mergeCell ref="B4:B7"/>
    <mergeCell ref="B9:B16"/>
  </mergeCells>
  <printOptions/>
  <pageMargins left="0.63" right="0.59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3" sqref="G33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2019-01-28T07:53:41Z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