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项目信息综合查询_1" sheetId="1" r:id="rId1"/>
  </sheets>
  <definedNames>
    <definedName name="_xlnm._FilterDatabase" localSheetId="0" hidden="1">项目信息综合查询_1!$A$7:$AA$34</definedName>
  </definedNames>
  <calcPr calcId="144525"/>
</workbook>
</file>

<file path=xl/sharedStrings.xml><?xml version="1.0" encoding="utf-8"?>
<sst xmlns="http://schemas.openxmlformats.org/spreadsheetml/2006/main" count="522" uniqueCount="203">
  <si>
    <t>附件6：</t>
  </si>
  <si>
    <r>
      <rPr>
        <b/>
        <sz val="22"/>
        <rFont val="方正小标宋_GBK"/>
        <charset val="134"/>
      </rPr>
      <t>师宗县</t>
    </r>
    <r>
      <rPr>
        <b/>
        <sz val="22"/>
        <rFont val="Times New Roman"/>
        <charset val="134"/>
      </rPr>
      <t xml:space="preserve">2024 </t>
    </r>
    <r>
      <rPr>
        <b/>
        <sz val="22"/>
        <rFont val="方正小标宋_GBK"/>
        <charset val="134"/>
      </rPr>
      <t>年第一批中央财政衔接推进乡村振兴补助资金项目安排计划表</t>
    </r>
  </si>
  <si>
    <t>填报单位：师宗县巩固脱贫攻坚推进乡村振兴领导小组办公室</t>
  </si>
  <si>
    <t>序号</t>
  </si>
  <si>
    <t>项目类型</t>
  </si>
  <si>
    <t>二级项目类型</t>
  </si>
  <si>
    <t>项目子类型</t>
  </si>
  <si>
    <t>项目名称</t>
  </si>
  <si>
    <t>项目地点</t>
  </si>
  <si>
    <t>建设
性质</t>
  </si>
  <si>
    <t>项目概要及建设主要内容</t>
  </si>
  <si>
    <t>项目概算总投资（万元）</t>
  </si>
  <si>
    <t>项目绩效目标
（总体目标）</t>
  </si>
  <si>
    <t>联农带农机制</t>
  </si>
  <si>
    <t>预计受益人数</t>
  </si>
  <si>
    <t>是否到户项目</t>
  </si>
  <si>
    <t>是否易地搬迁后扶项目</t>
  </si>
  <si>
    <t>是否劳动密集型产业</t>
  </si>
  <si>
    <t>项目主管部门</t>
  </si>
  <si>
    <t>项目实施单位</t>
  </si>
  <si>
    <t>项目
负责人</t>
  </si>
  <si>
    <t>联系电话</t>
  </si>
  <si>
    <t>是否纳入年度实施计划</t>
  </si>
  <si>
    <t>项目计划开工时间</t>
  </si>
  <si>
    <t>项目计划完工时间</t>
  </si>
  <si>
    <t>备注</t>
  </si>
  <si>
    <t>乡（镇）</t>
  </si>
  <si>
    <t>村（社区）</t>
  </si>
  <si>
    <t>小计</t>
  </si>
  <si>
    <t>财政衔接资金</t>
  </si>
  <si>
    <t>其他
资金</t>
  </si>
  <si>
    <t>中央
资金</t>
  </si>
  <si>
    <t>省级
资金</t>
  </si>
  <si>
    <t>合计</t>
  </si>
  <si>
    <t>一、产业项目小计</t>
  </si>
  <si>
    <t>产业发展</t>
  </si>
  <si>
    <t>五洛河林场特色经济林基地建设项目</t>
  </si>
  <si>
    <t>五龙乡</t>
  </si>
  <si>
    <t>普漕河林区</t>
  </si>
  <si>
    <t>新建</t>
  </si>
  <si>
    <r>
      <rPr>
        <sz val="10"/>
        <rFont val="方正仿宋_GBK"/>
        <charset val="134"/>
      </rPr>
      <t>建设内容：</t>
    </r>
    <r>
      <rPr>
        <sz val="10"/>
        <rFont val="Times New Roman"/>
        <charset val="0"/>
      </rPr>
      <t>1</t>
    </r>
    <r>
      <rPr>
        <sz val="10"/>
        <rFont val="方正仿宋_GBK"/>
        <charset val="134"/>
      </rPr>
      <t>、新种植大厂茶</t>
    </r>
    <r>
      <rPr>
        <sz val="10"/>
        <rFont val="Times New Roman"/>
        <charset val="0"/>
      </rPr>
      <t>200</t>
    </r>
    <r>
      <rPr>
        <sz val="10"/>
        <rFont val="方正仿宋_GBK"/>
        <charset val="134"/>
      </rPr>
      <t>亩；</t>
    </r>
    <r>
      <rPr>
        <sz val="10"/>
        <rFont val="Times New Roman"/>
        <charset val="0"/>
      </rPr>
      <t>2</t>
    </r>
    <r>
      <rPr>
        <sz val="10"/>
        <rFont val="方正仿宋_GBK"/>
        <charset val="134"/>
      </rPr>
      <t>、对原有茶树改良提升</t>
    </r>
    <r>
      <rPr>
        <sz val="10"/>
        <rFont val="Times New Roman"/>
        <charset val="0"/>
      </rPr>
      <t>120</t>
    </r>
    <r>
      <rPr>
        <sz val="10"/>
        <rFont val="方正仿宋_GBK"/>
        <charset val="134"/>
      </rPr>
      <t>亩；</t>
    </r>
    <r>
      <rPr>
        <sz val="10"/>
        <rFont val="Times New Roman"/>
        <charset val="0"/>
      </rPr>
      <t>3</t>
    </r>
    <r>
      <rPr>
        <sz val="10"/>
        <rFont val="方正仿宋_GBK"/>
        <charset val="134"/>
      </rPr>
      <t>、蓄水池</t>
    </r>
    <r>
      <rPr>
        <sz val="10"/>
        <rFont val="Times New Roman"/>
        <charset val="0"/>
      </rPr>
      <t>2</t>
    </r>
    <r>
      <rPr>
        <sz val="10"/>
        <rFont val="方正仿宋_GBK"/>
        <charset val="134"/>
      </rPr>
      <t>个每个</t>
    </r>
    <r>
      <rPr>
        <sz val="10"/>
        <rFont val="Times New Roman"/>
        <charset val="0"/>
      </rPr>
      <t>50</t>
    </r>
    <r>
      <rPr>
        <sz val="10"/>
        <rFont val="方正仿宋_GBK"/>
        <charset val="134"/>
      </rPr>
      <t>立方米（含供水设施）；</t>
    </r>
    <r>
      <rPr>
        <sz val="10"/>
        <rFont val="Times New Roman"/>
        <charset val="0"/>
      </rPr>
      <t>4</t>
    </r>
    <r>
      <rPr>
        <sz val="10"/>
        <rFont val="方正仿宋_GBK"/>
        <charset val="134"/>
      </rPr>
      <t>、建设生产道路</t>
    </r>
    <r>
      <rPr>
        <sz val="10"/>
        <rFont val="Times New Roman"/>
        <charset val="0"/>
      </rPr>
      <t>2000</t>
    </r>
    <r>
      <rPr>
        <sz val="10"/>
        <rFont val="方正仿宋_GBK"/>
        <charset val="134"/>
      </rPr>
      <t>米，水泥路面，宽</t>
    </r>
    <r>
      <rPr>
        <sz val="10"/>
        <rFont val="Times New Roman"/>
        <charset val="0"/>
      </rPr>
      <t>3</t>
    </r>
    <r>
      <rPr>
        <sz val="10"/>
        <rFont val="方正仿宋_GBK"/>
        <charset val="134"/>
      </rPr>
      <t>米，厚</t>
    </r>
    <r>
      <rPr>
        <sz val="10"/>
        <rFont val="Times New Roman"/>
        <charset val="0"/>
      </rPr>
      <t>20cm</t>
    </r>
    <r>
      <rPr>
        <sz val="10"/>
        <rFont val="方正仿宋_GBK"/>
        <charset val="134"/>
      </rPr>
      <t>。</t>
    </r>
  </si>
  <si>
    <r>
      <rPr>
        <sz val="10"/>
        <rFont val="方正仿宋_GBK"/>
        <charset val="134"/>
      </rPr>
      <t>项目建成后产权归五洛河林场所有，预计3年后项目年收益10%，即7万元。预计项目可带动辖区内脱贫户、监测户17户76人（其中脱贫户15户、监测户2户）户均增加收入10000元以上，村集体增加收入2万元以上。通过项目的实施，可有效解决该片区产业发展滞后的问题，为进一步巩固拓展脱贫攻坚成果通过种植</t>
    </r>
    <r>
      <rPr>
        <sz val="10"/>
        <rFont val="Times New Roman"/>
        <charset val="134"/>
      </rPr>
      <t>200</t>
    </r>
    <r>
      <rPr>
        <sz val="10"/>
        <rFont val="方正仿宋_GBK"/>
        <charset val="134"/>
      </rPr>
      <t>亩大厂茶，充分发挥项目建设对当地经济的带动作用，每年聘请当地低收入劳动力</t>
    </r>
    <r>
      <rPr>
        <sz val="10"/>
        <rFont val="Times New Roman"/>
        <charset val="134"/>
      </rPr>
      <t>30</t>
    </r>
    <r>
      <rPr>
        <sz val="10"/>
        <rFont val="方正仿宋_GBK"/>
        <charset val="134"/>
      </rPr>
      <t>人进入基地务工，实现劳务务工收入2</t>
    </r>
    <r>
      <rPr>
        <sz val="10"/>
        <rFont val="Times New Roman"/>
        <charset val="134"/>
      </rPr>
      <t>4</t>
    </r>
    <r>
      <rPr>
        <sz val="10"/>
        <rFont val="方正仿宋_GBK"/>
        <charset val="134"/>
      </rPr>
      <t>万元。</t>
    </r>
  </si>
  <si>
    <t>带动劳务务工就业</t>
  </si>
  <si>
    <t>否</t>
  </si>
  <si>
    <t>师宗县林业和草原局</t>
  </si>
  <si>
    <t>师宗县国有五洛河林场</t>
  </si>
  <si>
    <r>
      <rPr>
        <sz val="10"/>
        <rFont val="Times New Roman"/>
        <charset val="0"/>
      </rPr>
      <t xml:space="preserve"> </t>
    </r>
    <r>
      <rPr>
        <sz val="10"/>
        <rFont val="方正仿宋_GBK"/>
        <charset val="134"/>
      </rPr>
      <t>尹成明</t>
    </r>
  </si>
  <si>
    <t>是</t>
  </si>
  <si>
    <t>扶贫小额贷款贴息</t>
  </si>
  <si>
    <t>扶贫小额信贷贴息</t>
  </si>
  <si>
    <t>扶贫小额信贷贷款贴息补助项目</t>
  </si>
  <si>
    <r>
      <rPr>
        <sz val="10"/>
        <rFont val="方正仿宋_GBK"/>
        <charset val="134"/>
      </rPr>
      <t>全县</t>
    </r>
    <r>
      <rPr>
        <sz val="10"/>
        <rFont val="Times New Roman"/>
        <charset val="0"/>
      </rPr>
      <t>10</t>
    </r>
    <r>
      <rPr>
        <sz val="10"/>
        <rFont val="方正仿宋_GBK"/>
        <charset val="134"/>
      </rPr>
      <t>个乡（镇、街道）</t>
    </r>
  </si>
  <si>
    <r>
      <rPr>
        <sz val="10"/>
        <rFont val="方正仿宋_GBK"/>
        <charset val="134"/>
      </rPr>
      <t>建设内容：扶贫小额信贷贷款贴息，项目覆盖脱贫户和监测户</t>
    </r>
    <r>
      <rPr>
        <sz val="10"/>
        <rFont val="Times New Roman"/>
        <charset val="134"/>
      </rPr>
      <t>500</t>
    </r>
    <r>
      <rPr>
        <sz val="10"/>
        <rFont val="方正仿宋_GBK"/>
        <charset val="134"/>
      </rPr>
      <t>户，贴息资金100万元。</t>
    </r>
  </si>
  <si>
    <r>
      <rPr>
        <sz val="10"/>
        <rFont val="方正仿宋_GBK"/>
        <charset val="134"/>
      </rPr>
      <t>项目建成后预计项目年化收益率为</t>
    </r>
    <r>
      <rPr>
        <sz val="10"/>
        <rFont val="Times New Roman"/>
        <charset val="134"/>
      </rPr>
      <t>5%</t>
    </r>
    <r>
      <rPr>
        <sz val="10"/>
        <rFont val="方正仿宋_GBK"/>
        <charset val="134"/>
      </rPr>
      <t>，即</t>
    </r>
    <r>
      <rPr>
        <sz val="10"/>
        <rFont val="Times New Roman"/>
        <charset val="134"/>
      </rPr>
      <t>10</t>
    </r>
    <r>
      <rPr>
        <sz val="10"/>
        <rFont val="方正仿宋_GBK"/>
        <charset val="134"/>
      </rPr>
      <t>万元，可带动辖区内脱贫户、监测户</t>
    </r>
    <r>
      <rPr>
        <sz val="10"/>
        <rFont val="Times New Roman"/>
        <charset val="134"/>
      </rPr>
      <t>500</t>
    </r>
    <r>
      <rPr>
        <sz val="10"/>
        <rFont val="方正仿宋_GBK"/>
        <charset val="134"/>
      </rPr>
      <t>户（其中脱贫户</t>
    </r>
    <r>
      <rPr>
        <sz val="10"/>
        <rFont val="Times New Roman"/>
        <charset val="134"/>
      </rPr>
      <t>415</t>
    </r>
    <r>
      <rPr>
        <sz val="10"/>
        <rFont val="方正仿宋_GBK"/>
        <charset val="134"/>
      </rPr>
      <t>户、监测户</t>
    </r>
    <r>
      <rPr>
        <sz val="10"/>
        <rFont val="Times New Roman"/>
        <charset val="134"/>
      </rPr>
      <t>85</t>
    </r>
    <r>
      <rPr>
        <sz val="10"/>
        <rFont val="方正仿宋_GBK"/>
        <charset val="134"/>
      </rPr>
      <t>户）户均增加收入</t>
    </r>
    <r>
      <rPr>
        <sz val="10"/>
        <rFont val="Times New Roman"/>
        <charset val="134"/>
      </rPr>
      <t>3000</t>
    </r>
    <r>
      <rPr>
        <sz val="10"/>
        <rFont val="方正仿宋_GBK"/>
        <charset val="134"/>
      </rPr>
      <t>元以上。贷款贴息100万元，受益脱贫户</t>
    </r>
    <r>
      <rPr>
        <sz val="10"/>
        <rFont val="Times New Roman"/>
        <charset val="134"/>
      </rPr>
      <t>7377</t>
    </r>
    <r>
      <rPr>
        <sz val="10"/>
        <rFont val="方正仿宋_GBK"/>
        <charset val="134"/>
      </rPr>
      <t>人。</t>
    </r>
  </si>
  <si>
    <t>师宗县乡村振兴局</t>
  </si>
  <si>
    <t>朱友生</t>
  </si>
  <si>
    <t>龙庆乡佳洲柠檬基地2730亩柠檬改造提升项目</t>
  </si>
  <si>
    <t>龙庆乡</t>
  </si>
  <si>
    <t>阿那黑村</t>
  </si>
  <si>
    <t>建设内容：龙庆乡佳洲柠檬基地2730亩柠檬改造提升（修剪、施肥、育苗、优良品质嫁接）等投入500万元。
其中：1、柠檬修剪投入110万元，按8元/株，50株/亩测算，投入400元/亩，2730亩投入110万元。
2、果园施肥投入390万元。（1）商品有机肥投入200万元，采购2000吨，用于果园基肥施入；（2）化肥投入70万元，用于果树追肥及基肥施入；（3）开挖果树施肥塘及肥料施入工时费6元/株，按50株/亩预算，投入300元/亩，2730亩约投入80万元（深宽长标准：0.4M*0.2M*1M）；（4）果园除草（割除果园内杂草还田，增加有机质，保水肥田），按160元/2次/亩，投入40万元。</t>
  </si>
  <si>
    <t>项目建成后产权归阿那黑村委会集体所有，预计项目年化收益率为3%，即15万元，预计项目可带动辖区内脱贫户、监测户124户638人（其中脱贫户116户、监测户8户）户均增加收入6000元以上，村集体增加收入5万元以上。通过项目的实施，项目建成后参与佳洲柠檬基地分红，预计项目年收益率为3％，即15万元。同时，另外项目能提供固定就业岗位20余个，灵活就业3万余人次，增加务工收入增加300万元/年。同时，借助南盘江凤凰谷库区优美景观资源，鼓励引导群众务工发展餐饮、零售等文旅配套服务产业实现增收致富。</t>
  </si>
  <si>
    <t>带动务工就业</t>
  </si>
  <si>
    <t>师宗县农业农村局</t>
  </si>
  <si>
    <t>卢谷友</t>
  </si>
  <si>
    <t>师宗县2024年特色产业建设项目</t>
  </si>
  <si>
    <t>建设内容：以先建后补方式鼓励引导新建特色产业、产业提质增效及品种试验项目，提高产业、产品科技水平；以政府采购完成产业规划、猕猴桃新品种“师宗红”品种鉴定登记、“师宗沃柑”地理标志认证、专利申请等，提高产业科技含量。主要建设内容：项目财政资金投入400万元。一、新建柑橘基地130亩，补助苗木采购资金11万元。二、提质增效特色产业基地3920亩，总投入1118万元，财政补助223万元（按总投入20%比例补助）。按照项目建设要求并结合我县特色产业情况，精选19个特色产业项目，扶持经营主体，打造示范样板基地，项目预算总投入1118万元，由经营主体自筹资金895万元，财政扶持资金223万元（明细情况在项目方案中提供）。三、野生猕猴桃新品种“师宗红”品种推广试验3万元。四、农业科技服务及科研合作投入163万元。（一）师宗县优质水果、中药材、蔬菜产业布局规划投入40万元；（二）猕猴桃新品种“师宗红”品种鉴定登记投入10万元；（三）“师宗沃柑”地理标志认证投入10万元；（四）申报特色产业专利3项，投入3万元。（五）薏苡仁栽培技术研究及新产品研发项目，扶持100万元，由云南普瑞生物制药（集团）有限公司投入资金400万元开展四项工作，申请财政扶持100万元。一是加强对薏苡仁繁育、高产栽培、新设施设备、高效肥料推广运用，筛选并进行品种登记1-2个；二是开展薏仁乳(饮料)不同制备方案对比研究。三是制定出薏仁原浆质量标准及生产工艺，研发生产出薏仁原浆；四是制定出薏仁卸妆水、薏仁滋润水及薏仁面膜质量标准及生产工艺，并出产品。</t>
  </si>
  <si>
    <t>项目建成后，先建后补助项目财政投入的223万元资金产权以股份方式归村集体所有，参与扶持主体基地分红，预计项目年收益率为5％，可分11万元，苡仁新产品研发项目扶持的100万元资金由所在村(社)以股份方式与普瑞生物公司按5%比例分红。同时，另外项目能提供固定就业岗位多个，灵活就业4万余人次，务工收入增加400万元/年。，形成企业与农户之间“股份式”利益联结机制。村集体经济组织通过社会化服务获取收入壮大集体经济，农户通过参与管理实现劳务收入。</t>
  </si>
  <si>
    <t>带动务工就业、带动土地流转</t>
  </si>
  <si>
    <t>扶持培育农业经营主体</t>
  </si>
  <si>
    <t>建设内容：扶持培育2024年度新认定通过的联农带农经营主体。
其中龙头企业培育：计划培育省级龙头企业3家；计划培育市级龙头企业5家；计划培育县级龙头企业7家。计划新监测通过的3家省级龙头企业；计划新监测通过的3家市级龙头企业。 农业合作社：计划培育国家级合作社1个；省级合作社5个；市级合作社3个。 家庭农场：计划培育省级家庭农场2个；市级家庭农场6个；县级家庭农场15个。特色农产品品牌打造：计划绿色食品申报15个产品；有机食品申报3个产品；特质农品1个产品；良好农业规范认证2个产品；全国名特优新农产品1个产品。</t>
  </si>
  <si>
    <t>项目建成将培育县域产业体系建设中的龙头企业、联动带农纽带中有影响的合作社、打造地方产业品牌，有效助推特色产业建设，带动脱贫户及三类监测对象增收。</t>
  </si>
  <si>
    <t>师宗县2万亩万寿菊种植项目</t>
  </si>
  <si>
    <t>建设内容：发展万寿菊种植2万亩，投入资金500万元。一是万寿菊生产管理及技术指导服务奖补：每收购一吨奖补各乡镇街道20元，投入80万元；二是6000亩万寿菊示范样板种植每亩物资（农药）补助100元，投入60万元；三是师宗县丹凤街道万寿菊颗粒加工项目厂房及相关配套工程建设投入360万元，其中：堆花棚:30万，生物质燃料库:20万，生产车间:160万，万寿菊干花颗粒库:150万。</t>
  </si>
  <si>
    <t>项目建成后形成的固定资产归集体所有，采取“龙头企业+合作社+农户”的产业化发展模式，龙头企业负责产品收购，合作社负责技术指导，农户负责生产管理，带动农户共同发展，实行规模化连片种植，集约化生产管理，产品统一收购，优先让脱贫户参与种植，解决脱贫户持续稳定增收难题。</t>
  </si>
  <si>
    <t>师宗县黑壳小薏仁种子提纯复壮基地建设</t>
  </si>
  <si>
    <t>高良乡</t>
  </si>
  <si>
    <t>笼嘎村委会</t>
  </si>
  <si>
    <t>建设内容: 1、采购黑壳小粒薏仁原原种3万元（500亩、每亩6公斤、每公斤10元）；2、采购有机肥75万元（500亩、每亩1吨、每吨1500元）；3、病虫草害综合防治15万元（500亩、每亩飞防及农药费30元）；4、定向选育工时费25万元（500亩、每亩500元）；5、土建工程60万元（改造种子检测、实验室200㎡、低温库300㎡、种子加工车间改造500㎡、仓库标准化改造500㎡、晒场1000 ㎡、农机库200㎡、配电室50㎡）；6、田间工程22万元（建提灌站2座、修支渠大管500m；地埋输水管道1000m，配备喷灌设施200套）。</t>
  </si>
  <si>
    <t>目建成后产权归笼嘎村委会集体所有，预计项目年化收益率为4%，即8万元，可带动片区内脱贫户及三类监测对象42户202人（其中三类监测户4户、10人）户均年增加收入5000元以上，村集体以资产作价入股年增加收入3万元以上，另外项目能提供就业岗位25个，群众人均务工收入增加10000元/年。黑壳小粒薏仁种子提纯复壮后将大幅度提高我县薏仁产量，为师宗薏仁及周边薏仁发展提供可靠的种源，能有效培育农村经济新的增长点、进一步增强农业发展后劲，增加农民收入，社会效益非常显著。</t>
  </si>
  <si>
    <t>土地流转、带动务工就业</t>
  </si>
  <si>
    <t>师宗旺哲种植专业合作社果品分选厂出口车间建设项目</t>
  </si>
  <si>
    <t>设里村委会</t>
  </si>
  <si>
    <t>建设内容：1、车间建设60万元（600平方米、每平方米1000元）；2、保鲜贮藏库20万元（100平方米、每平方米2000元）；3、自动化包装线一条20万元；4、清洗机一台10万元；5、消毒设备一套10万元。</t>
  </si>
  <si>
    <t>项目建成后产权归设里村委会集体所有，预计项目年收益率为5％，即6万元。带动辖区内农户100户203人，户均增加1000元以上，村集体收入增加2万元。项目采取“合作社+基地+农户”的合作模式建设，实现村集体经济稳定增收的同时，带动师宗热果产业发展，为师宗巩固拓展脱贫攻坚成果和探索带动乡村振兴发展提供有力支撑。</t>
  </si>
  <si>
    <t>高良乡人民政府</t>
  </si>
  <si>
    <t>杨跃峰</t>
  </si>
  <si>
    <t>高良乡2024年毛竹及百香果种植示范项目</t>
  </si>
  <si>
    <t>纳厦村委会、笼嘎村委会</t>
  </si>
  <si>
    <t>建设内容：高良乡2024年毛竹及百香果种植示范项目投入120万元。
（一）毛竹种植投入70万元：
一、毛竹种植200亩，每亩投入苗钱、种植费、管理费等2000元，共计投入40万元；二、竹林基地机耕路建设2.2公里，投入58万元；三、200亩毛竹投入肥料、农药等物资14.4万元；四、土地流转200亩，每亩500元，流转5年，租金共计50万元，项目预计投资162.4万元。申请项目资金70万元。
（二）百香果种植投入50万元。
一、百香果苗采购6.2万株，每株5元，共计投入31万元；二、有机肥采购64吨，单价2000元/吨，投资12.8万元；三、高钾复合肥采购4吨，单价5300元/吨，投资6.2万元，；四、土地流转300亩，每亩800元，投入24万元；五、杉木站桩6.6万棵，5.8元每棵，投入38.28万元；六、钢丝网6吨，每吨7800元，投入4.68万元；共计投资116.96万元，申请项目资金50万元。</t>
  </si>
  <si>
    <t>目建成后形成的固定资产归集体所有，通过高良乡热区水果产业联盟合作社带头+11个村委会合作社+农户的发展模式，每个村委会合作社积极融资入股分红，通过党建+的经济发展模式，即可提高抗风险能力，也可发展壮大村集体经济，真正实现“双赢”，产业联盟投资230万元+7个村委会投资70万元（每村10万元，各村按照股份占比进行分红，各村股份占比2.5%）。</t>
  </si>
  <si>
    <t>少数民族发展</t>
  </si>
  <si>
    <t>五龙乡民族团结进步示范乡建设项目</t>
  </si>
  <si>
    <r>
      <rPr>
        <sz val="10"/>
        <color rgb="FF000000"/>
        <rFont val="方正仿宋_GBK"/>
        <charset val="134"/>
      </rPr>
      <t>建设内容：一、竹藤编织产业：新建竹种植培养实践基地40亩。1.栽种培育竹子40亩，2000元/亩，预算投资80万元；2.配套道路设施3000平方米，200元/㎡，预算投资60万元；3.供排水系统3000米，150元/米，预算投资45万元；4.电路改造6000米，10元/米，预算投资6万元；5.购买竹编机、破蔑机4台，2万元/台，预算投资8万元；6.建设竹编框架结构厂房1000平方米，495元/平方米，预算投资49.5万元。
二、新建热区水果、花米饭、竹藤制品、少数民族特色手工艺品等文创产品交易市场,建设长85米，宽6米，占地面积510平方米，造价1500元/㎡，投资76.5万元；                         
三、人居环境整治提升1平方公里，共计投资175万元。具体内容为：1.新建水渠600米，造价150元/米，预算投资9万元；2.新建污水收处池30立方米（含防水卷材1100㎡，造价50元/平方米，预算5.5万元），4000元/m</t>
    </r>
    <r>
      <rPr>
        <sz val="10"/>
        <color rgb="FF000000"/>
        <rFont val="新宋体"/>
        <charset val="134"/>
      </rPr>
      <t>³</t>
    </r>
    <r>
      <rPr>
        <sz val="10"/>
        <color rgb="FF000000"/>
        <rFont val="方正仿宋_GBK"/>
        <charset val="134"/>
      </rPr>
      <t>，预算投资12万元；3.修建蓄水池300立方米，500元/m</t>
    </r>
    <r>
      <rPr>
        <sz val="10"/>
        <color rgb="FF000000"/>
        <rFont val="新宋体"/>
        <charset val="134"/>
      </rPr>
      <t>³</t>
    </r>
    <r>
      <rPr>
        <sz val="10"/>
        <color rgb="FF000000"/>
        <rFont val="方正仿宋_GBK"/>
        <charset val="134"/>
      </rPr>
      <t>，预算投资15万元；4.水循环管网改造3000米，120元/m，预算投资36万元；5.道路硬化1100平方米，136元/㎡，预算投资13.86万元；6.面层铺设1100平方米，260元/㎡，预算投资28.6万元；7.改造电路6000米，30元/米，预算投资18万元；8.涌水互动装置1项，预算投资30万元；9.土石方开挖回填1045立方米，120元/m</t>
    </r>
    <r>
      <rPr>
        <sz val="10"/>
        <color rgb="FF000000"/>
        <rFont val="新宋体"/>
        <charset val="134"/>
      </rPr>
      <t>³</t>
    </r>
    <r>
      <rPr>
        <sz val="10"/>
        <color rgb="FF000000"/>
        <rFont val="方正仿宋_GBK"/>
        <charset val="134"/>
      </rPr>
      <t>，预算投资12.54万元；</t>
    </r>
  </si>
  <si>
    <t>项目建成后产权归五龙乡集体所有，预计项目可带动辖区内脱贫户、监测户177户738人（其中脱贫户166户、监测户11户）户均增加收入20000元以上，村集体增加收入10万元以上。通过项目的实施，可有效解决该片区产业发展滞后的问题，为进一步巩固拓展脱贫攻坚成果、提升易地搬迁后续帮扶能力、盘活固定资产、提升优化集镇品质形象奠定坚实基础。项目实施后，该片区形成集住宿、餐饮、休闲、娱乐、商购为一体的商旅综合体，推动第三产业发展，辐射带动五龙社区8个自然村4848人创业增收。以农文旅产业融合为主导，就近务工、参与管理、合作经营、资产租赁、社会化服务、商品售卖等方式，实现“农民变股民、劳务变收入、资产变资金”，形成企业与农户之间“股份式”利益联结机制。村集体经济组织通过社会化服务获取收入壮大集体经济，农户通过参与管理实现劳务收入。同时，带动五龙槽区6个村委会2000余群众种植竹子，培训带动300人参与竹藤编织，商品采取订单式售卖获取收入。                                                       通过人居环境整治提升，进一步完善旅游集镇基础设施，补齐五龙旅游娱乐短板，大幅提升五龙景区旅游接待能力，促进五龙旅游产业发展，预计可带动年旅游业增收2000万元以上。有效提高周边263户1183名群众生产生活条件。同时，打造五龙旅游娱乐和餐饮集群，有效带动餐饮行业发展。同时，以铸牢中华民族共同体意识为核心内容，建成民族团结宣传阵地，建成可同时容纳5000人的民族交流、交往、交融平台。</t>
  </si>
  <si>
    <t>带动产业发展、务工就业</t>
  </si>
  <si>
    <t>师宗县民族宗教事务局</t>
  </si>
  <si>
    <t>五龙乡人民政府</t>
  </si>
  <si>
    <t>刘金辉</t>
  </si>
  <si>
    <t>葵山镇冒水洞村民族发展旅游提升项目</t>
  </si>
  <si>
    <t>葵山镇</t>
  </si>
  <si>
    <t>冒水洞村</t>
  </si>
  <si>
    <t>建设内容：维修改造核桃、黄肉油桃、翠玉梨、水晶杨梅、猕猴桃等农特产品交易场房屋288平方米投入资金30万元，其中：
    1、房顶维修改造209.24平方米，10.26万元。
    2、外墙维修改造324.08平方米，2.78万元。
    3、室内维修改造288.72平方米（包含门、窗，16.96万元</t>
  </si>
  <si>
    <t>项目采取“党支部+合作社+群众”的利益联结机制和村集体股份合作机制建设，该项目资金整合乡村振兴示范点和民族团结进步示范村项目，建成后形成的固定资产归村集体所有。项目受益群众42户168人，其中：脱贫户3户12人。一是提供服务壮大村集体经济。合作社通过提供保洁、规范市场持续、组织开展“乡村运动会”“乡村传统节日”“乡村美食文化节”“农特产品交易会”等系列活动，向经营者收取管理服务费用壮大村集体经济5万元，同时吸纳农村劳动力就近务工每人每年增收0.6万元。
二是盘活村集体土地和群众闲置资产增加村集体和群众收入。通过股份制方式量化分红，村集体以村内土地入股，项目建设占用农户以闲置资产（土地和空闲房屋）入股，进一步健全利益联结机制，让群众以主人翁的身份推动产业发展。合作社与农户签订入股协议，年底分红，预计收入12.6万元， 同时带动生产经营性效益40万元以上。</t>
  </si>
  <si>
    <t>葵山镇人民政府</t>
  </si>
  <si>
    <t>段红霖</t>
  </si>
  <si>
    <t>大同街道下宜卡村民族发展旅游提升项目</t>
  </si>
  <si>
    <t>大同街道</t>
  </si>
  <si>
    <t>下宜卡村</t>
  </si>
  <si>
    <t>建设内容：1、新建小路一条，长95米宽1.2米，C25混凝土垫层，面上铺砖，计划资金投入1.5万元；2、苗圃地里碎石铺路一条，长约500米宽1.5，计划投入资金1.5万元；3、四照花苗篱种植培养，用当地四照花编制成苗篱培养后对外出售，编制1400米，计划投入25万元；4、培育新品种石榴树40棵（杆12公分粗），计划投入2万元。</t>
  </si>
  <si>
    <t>项目建成后产权归村集体所有，该项目惠及群众21户101人，其中脱贫户5户22人，优先保障脱贫户就地务工，有20余个固定用工岗位和就近临时务工需求，可为群众每年增加近8000元的务工收入，且带动村民积极加入学习编制苗篱的技艺，编制完成可带动苗木销售提高经济效益。苗圃建设租用村内闲置土地，每年增加村集体经济2万元。</t>
  </si>
  <si>
    <t>大同街道办事处</t>
  </si>
  <si>
    <t>杨劲松</t>
  </si>
  <si>
    <t>竹基镇淑基村民族发展农特产品交易市场项目</t>
  </si>
  <si>
    <t>竹基镇</t>
  </si>
  <si>
    <t>淑基社区</t>
  </si>
  <si>
    <t>建设内容：维修改造生猪销售、冬桃销售、蔬菜销售等农特产品交易市场450平方米，投入资金30万元，           
    1、交易市场维修改造208.55平方米，5.5万元。
    3、交易市场地面石板铺设450平方米，24.5万元。</t>
  </si>
  <si>
    <t>项目建成后产权归淑基社区集体所有，为该村产业发展提供更为舒适的人居环境，由第三方经营管理，按照经营性投资总额的5%作为保底收益，其中2%用于联农带农，以脱贫劳动力和三类对象为主，对辖区内31户脱贫户128人贫困人口进行帮扶；剩余3%作为集体经济，带动55户120人就近务工，务工人均收入3000元，带动低收入14户62人，一年人均收入2500钱，可根据市场走向用于村内其他的改造、经营，也可用于辖区内农村基础设施建设和人居环境提升。</t>
  </si>
  <si>
    <t>竹基镇人民政府</t>
  </si>
  <si>
    <t>尹奉华</t>
  </si>
  <si>
    <t>高良乡纳厦村委会黄金百香果种植示范基地项目</t>
  </si>
  <si>
    <t>纳厦村委会</t>
  </si>
  <si>
    <t>建设内容：1、黄金百香果苗木采购投入16万，每株5元，一共采购32000株；2、生产管理用房建设投入7.5万元，一共120平方，每平方625元；3、滴灌系统14.4万元。水池一个，容量200方，每立方120元，一共2.4万元；铺设管道80亩，每亩1500元，共12万元。4、搭建棚架、杉木桩12100棵，每棵10元，12.1万元。</t>
  </si>
  <si>
    <t>黄金百香果种植示范基地项目建成后产权归纳厦村委会集体所有，预计项目年化收益率为5％，即120万元，可以增加满足本地脱贫群众实现就近就地务工，增加收入，可带动项目区内未坡村小组、未社村小组农户共计147户645人（脱贫户35户174人、监测户4户12人），人均持续增收1500元左右。示范基地建设完成后可以提高全村群众发展黄金百香果的积极性，产生示范带动作用；实现全村产业结构进一步优化调整；基地的建设经营可以进一步夯实、壮大村集体经济收入，可为纳厦村委会村集体经济增收6万元左右。</t>
  </si>
  <si>
    <t>民族特需用品定点生产企业云南龙布瑞农特产品有限公司非遗传承--壮族手工织锦融合创新发展项目</t>
  </si>
  <si>
    <t>狗街村委会水寨村</t>
  </si>
  <si>
    <t>建设内容：一、购买织布机40台，每台3200元，计12.8万元；二、购买排线架12个，每个260元，计0.312万元；三、购置绣花架10个，每个700元，计0.7万元；四、购置铁棚架4个，每个1000元，计0.4万元；五、厂房改造维修：1、墙体粉刷1985平方米、每平方8元，计1.588万元；2、安装防盗门2道，每道6000元，计1.2万元；3、安装窗户8道，每道1200元，计0.628万元；4、建隔断墙65平方米，每平方185元，计1.172万元。</t>
  </si>
  <si>
    <t>项目建成后产权归企业集体所有，为促进少数民族地区经济发展，满足民族特需商品市场需求，让农村妇女熟练地按照传统工艺手工制作，使农村少数民族妇女大显身手、发挥她们一技之长增收致富。与公司合作的农户有300多户，300多人，其中：贫困农户30户，150人，年人均单项收入6000以上。年公司销售各种壮锦4万多件，实现产值1200多万元，利税120多万元。</t>
  </si>
  <si>
    <t>乡村振兴示范点</t>
  </si>
  <si>
    <t>大同街道牛宿村委会下宜卡村乡村振兴示范点建设项目</t>
  </si>
  <si>
    <t>牛宿村委会</t>
  </si>
  <si>
    <t>建设内容：1.对村内闲置农屋在原有基础上进行修缮和改造，完善周边基础设施，将其打造为山货土特产收储、分拣、包装基地340万元；（收储中心：闲置农房改造，建设钢架结构长18米宽5.2米，面积约110平方米，并用小砖修补周围破损墙面约460平方米，修补后贴特色青石墙面930平方米，新建该房屋连接公路的道路一条长21米，宽2米，15公分碎石垫层在铺与该村乡村振兴道路一致的青石板，计划投资110万元；分拣中心：闲置老房屋改造，木质榫卯结构房长12.5米宽6米，一二楼面积约160平方米，包含里面配套设施及水电投资75万元；包装基地：闲置老房屋改造，木质榫卯结构房长24.2米宽5.8米，两层约280平方米，改造房屋里面的水电设施及周边改造面积约500平方米,周边包含水池边新建石板路一条，长25米宽1.2米，知识宣传牌坊24座，每座约2.4米高1.4米宽，小花园一处长20米宽5米,计划投资90万元；农产品展示区：闲置老房改造，木质榫卯结构房长12.7米宽5.5米，两层约150平方米，包含墙体水电改造等，计划投资65万元；）
2.新建园区内小路一条，方便村民出入，长约2000米，宽2米，（对泥巴路进行开挖扩宽，最后用碎石铺路面）计划投资10万元；
3.对清廉池周围的闲置柴棚、牛棚、羊圈等进行改造，改造成农村特产核桃、板栗、糍粑印模制作体验包装基地，改造面积约500平方米，新建一条小路到公路上，长约300米宽2米，C25混凝土垫层厚15公分，然后铺贴和该村乡村振兴一致的青石板路面，计划投资90万元；
4.改造乡村示范点基础设施破地面修补铺贴约2200平方米（其中：支砌挡墙长约50米平均高度1米，修补村子连接道路石砌台阶10余处，C25混凝土垫层15公分厚，然后铺贴和村子里乡村示范点一致的青石板地面），计划投资60万元。</t>
  </si>
  <si>
    <r>
      <rPr>
        <sz val="10"/>
        <rFont val="方正仿宋_GBK"/>
        <charset val="134"/>
      </rPr>
      <t>项目建成后产权归大同街道牛宿村委会集体所有，预计项目年化收益率为</t>
    </r>
    <r>
      <rPr>
        <sz val="10"/>
        <rFont val="Times New Roman"/>
        <charset val="134"/>
      </rPr>
      <t>6%</t>
    </r>
    <r>
      <rPr>
        <sz val="10"/>
        <rFont val="方正仿宋_GBK"/>
        <charset val="134"/>
      </rPr>
      <t>，即</t>
    </r>
    <r>
      <rPr>
        <sz val="10"/>
        <rFont val="Times New Roman"/>
        <charset val="134"/>
      </rPr>
      <t>30</t>
    </r>
    <r>
      <rPr>
        <sz val="10"/>
        <rFont val="方正仿宋_GBK"/>
        <charset val="134"/>
      </rPr>
      <t>万元，可带动片区内脱贫户及三类监测对象</t>
    </r>
    <r>
      <rPr>
        <sz val="10"/>
        <rFont val="Times New Roman"/>
        <charset val="134"/>
      </rPr>
      <t>32</t>
    </r>
    <r>
      <rPr>
        <sz val="10"/>
        <rFont val="方正仿宋_GBK"/>
        <charset val="134"/>
      </rPr>
      <t>户</t>
    </r>
    <r>
      <rPr>
        <sz val="10"/>
        <rFont val="Times New Roman"/>
        <charset val="134"/>
      </rPr>
      <t>135</t>
    </r>
    <r>
      <rPr>
        <sz val="10"/>
        <rFont val="方正仿宋_GBK"/>
        <charset val="134"/>
      </rPr>
      <t>人（其中三类监测户</t>
    </r>
    <r>
      <rPr>
        <sz val="10"/>
        <rFont val="Times New Roman"/>
        <charset val="134"/>
      </rPr>
      <t>3</t>
    </r>
    <r>
      <rPr>
        <sz val="10"/>
        <rFont val="方正仿宋_GBK"/>
        <charset val="134"/>
      </rPr>
      <t>户、</t>
    </r>
    <r>
      <rPr>
        <sz val="10"/>
        <rFont val="Times New Roman"/>
        <charset val="134"/>
      </rPr>
      <t>9</t>
    </r>
    <r>
      <rPr>
        <sz val="10"/>
        <rFont val="方正仿宋_GBK"/>
        <charset val="134"/>
      </rPr>
      <t>人）户均年增加收入</t>
    </r>
    <r>
      <rPr>
        <sz val="10"/>
        <rFont val="Times New Roman"/>
        <charset val="134"/>
      </rPr>
      <t>1500</t>
    </r>
    <r>
      <rPr>
        <sz val="10"/>
        <rFont val="方正仿宋_GBK"/>
        <charset val="134"/>
      </rPr>
      <t>元以上，村集体以资产作价入股年增加收入</t>
    </r>
    <r>
      <rPr>
        <sz val="10"/>
        <rFont val="Times New Roman"/>
        <charset val="134"/>
      </rPr>
      <t>5</t>
    </r>
    <r>
      <rPr>
        <sz val="10"/>
        <rFont val="方正仿宋_GBK"/>
        <charset val="134"/>
      </rPr>
      <t>万元以上，另外项目能提供就业岗位</t>
    </r>
    <r>
      <rPr>
        <sz val="10"/>
        <rFont val="Times New Roman"/>
        <charset val="134"/>
      </rPr>
      <t>10</t>
    </r>
    <r>
      <rPr>
        <sz val="10"/>
        <rFont val="方正仿宋_GBK"/>
        <charset val="134"/>
      </rPr>
      <t>余个，群众人均务工收入增加</t>
    </r>
    <r>
      <rPr>
        <sz val="10"/>
        <rFont val="Times New Roman"/>
        <charset val="134"/>
      </rPr>
      <t>5000</t>
    </r>
    <r>
      <rPr>
        <sz val="10"/>
        <rFont val="方正仿宋_GBK"/>
        <charset val="134"/>
      </rPr>
      <t>元</t>
    </r>
    <r>
      <rPr>
        <sz val="10"/>
        <rFont val="Times New Roman"/>
        <charset val="134"/>
      </rPr>
      <t>/</t>
    </r>
    <r>
      <rPr>
        <sz val="10"/>
        <rFont val="方正仿宋_GBK"/>
        <charset val="134"/>
      </rPr>
      <t>年。同时，通过鼓励引导群众务工发展餐饮、零售等文旅配套服务产业实现增收致富。通过项目的实施，可有效推动该片区依托优良的自然生态资源禀赋发展农文旅融合产业，带动周边群众走出一条由</t>
    </r>
    <r>
      <rPr>
        <sz val="10"/>
        <rFont val="Times New Roman"/>
        <charset val="134"/>
      </rPr>
      <t>“</t>
    </r>
    <r>
      <rPr>
        <sz val="10"/>
        <rFont val="方正仿宋_GBK"/>
        <charset val="134"/>
      </rPr>
      <t>卖苦力</t>
    </r>
    <r>
      <rPr>
        <sz val="10"/>
        <rFont val="Times New Roman"/>
        <charset val="134"/>
      </rPr>
      <t>”</t>
    </r>
    <r>
      <rPr>
        <sz val="10"/>
        <rFont val="方正仿宋_GBK"/>
        <charset val="134"/>
      </rPr>
      <t>向</t>
    </r>
    <r>
      <rPr>
        <sz val="10"/>
        <rFont val="Times New Roman"/>
        <charset val="134"/>
      </rPr>
      <t>“</t>
    </r>
    <r>
      <rPr>
        <sz val="10"/>
        <rFont val="方正仿宋_GBK"/>
        <charset val="134"/>
      </rPr>
      <t>卖特产</t>
    </r>
    <r>
      <rPr>
        <sz val="10"/>
        <rFont val="Times New Roman"/>
        <charset val="134"/>
      </rPr>
      <t>”“</t>
    </r>
    <r>
      <rPr>
        <sz val="10"/>
        <rFont val="方正仿宋_GBK"/>
        <charset val="134"/>
      </rPr>
      <t>卖体验</t>
    </r>
    <r>
      <rPr>
        <sz val="10"/>
        <rFont val="Times New Roman"/>
        <charset val="134"/>
      </rPr>
      <t>”“</t>
    </r>
    <r>
      <rPr>
        <sz val="10"/>
        <rFont val="方正仿宋_GBK"/>
        <charset val="134"/>
      </rPr>
      <t>卖服务</t>
    </r>
    <r>
      <rPr>
        <sz val="10"/>
        <rFont val="Times New Roman"/>
        <charset val="134"/>
      </rPr>
      <t>”</t>
    </r>
    <r>
      <rPr>
        <sz val="10"/>
        <rFont val="方正仿宋_GBK"/>
        <charset val="134"/>
      </rPr>
      <t>转变的产业引领乡村振兴新路径。</t>
    </r>
  </si>
  <si>
    <t>竹基镇淑基社区淑基村乡村振兴示范点项目</t>
  </si>
  <si>
    <t>建设内容：在竹基镇淑基社区淑基村投入750万元实施竹基镇淑基村农特产品加工坊及配套设施建设项目。项目建设内容如下：
1、投入600万元，按照加工、分拣、存储功能对闲置房屋1650㎡进行改造（场地平整硬化、主体结构修缮加固、屋顶、墙体及门窗、水电改造等）。加工车间约550㎡，各类施工合计单价约3000元/㎡；分拣车间约600㎡，各类施工合计单价约3000元/㎡；仓储车间约500㎡，各类施工合计单价约3000元/㎡；屋顶修缮（面积约1500㎡）和水电改造约100万元。
2、投入100万元，进行配套基础设施建设（新建农特产品晾晒场700㎡，单价约120元/㎡；衔接水泥路面1500m（宽3.5m），单价约120元/㎡；农特产品加工坊给排水改造300m；配备消防设施设备等）。
3、投入50万，提升人居环境（建设公厕1座，约10万元；对村内粪堆、柴堆等进行整治并改造成小菜园、小果园，约26.5万元；买勾臂箱10个，约7万元；建垃圾收集亭5个，约4万元；购买小推车20辆，约1万元；240L垃圾桶50个，约1.5万元等）。</t>
  </si>
  <si>
    <t>项目建成后产权归竹基镇淑基社区集体所有，预计项目年收益率为5％，即37.5万元。可带动片区内脱贫户及三类监测对象31户126人（其中三类监测户1户、4人）户均年增加收入3000元以上，村集体以资产作价入股年增加收入20万元以上，另外项目能提供就业岗位15余个，群众人均务工收入增加5000元/年。同时，通过鼓励引导群众务工发展餐饮、零售等文旅配套服务产业实现增收致富。建立“政府引导、企业主体、社会参与”的多元投入机制，引进专业公司，采取“农户＋合作社＋企业”的发展模式，把资源变资产、资金变股金、农民变股东,能有效解决脱贫劳动力稳定就业和持续稳定增收，扎实有效巩固拓展脱贫攻坚成果同乡村振兴有效衔接。</t>
  </si>
  <si>
    <t>房屋租赁、带动务工就业</t>
  </si>
  <si>
    <t>丹凤街道古城社区古城村树莓种植项目</t>
  </si>
  <si>
    <t>丹凤街道</t>
  </si>
  <si>
    <t>古城社区</t>
  </si>
  <si>
    <t>建设内容：在古城社区投入250万元新建树莓产业种植基地75亩，建设内容如下：1、种苗采购费用90万元（20元/株、600株/亩）；2、建设水塔2个（10立方米），预计投入资金12万元；3、建设灌溉泵房一座，并配套电缆500米，灌溉主管道800米，预计投入资金19万元；4、树莓种植用水泥桩18000根（50元/根、240根/亩），预计投入资金90万元；5、配套除草膜及滴管设施75亩，每亩1500元，预计投入资金11万元；6、土地整理及改良75亩，每亩1400元，预计投入资金10万元；7、田间道路建设1000米，宽度2米，每平方米90元，预计投入资金18万元。</t>
  </si>
  <si>
    <t xml:space="preserve">项目建成后产权归丹凤街道古城社区集体所有，预计项目年收益率为5％，即12.5万元，可带动片区内脱贫户及三类监测对象2户5人，项目聚焦联农带农促农增收，采取“合作社+公司+群众”模式，盛景合作社负责种植并完善配套设施，采用租赁形式引进文山天浩园林绿化工程有限公司进行管理及销售，按照每亩2000元租赁使用。项目建成后，固定资产归村集体所有，运营后，预计每年可增加村集体经济收入11万元，并提供就业岗位约14人，辐射带动周边群众到树莓种植基地务工，其中脱贫户（三类对象）2户5人。村集体经济收入10万元，将用于巩固脱贫攻坚和发展乡村振兴。
</t>
  </si>
  <si>
    <t>带动务工就业、带动土地流转、采摘带动周边餐饮发展</t>
  </si>
  <si>
    <t>丹凤街道办事处</t>
  </si>
  <si>
    <t>李家旭</t>
  </si>
  <si>
    <t>丹凤街道古城社区古城村玫瑰种植及深加工项目</t>
  </si>
  <si>
    <t>建设内容：在古城社区投入500万元建设玫瑰种植及深加工基地一处、河闸一道，建设内容如下：1.玫瑰种苗采购13万株，每株15元，预计投入资金195万元；2.新建1200平方米厂房一座，采用钢结构进行设计，占地面积600平方米，分上下两层，每平方米造价约1250元，预计投入150万元；3.建设玫瑰醋生产线一条（果蔬破碎机（一体式）8万元，发酵罐26万元，杀菌机8万元，包装机7万元，过滤器18万元，熏焙罐3万元，浓缩灌装机8万元，巴氏杀菌机4万元，吹瓶机10万元，风冷机2万元），预计投入资金94万元；4.建设玫瑰茶生产线一条（清洗机5.6万，风干机8.3万，颗粒包装设备5万，包装机4.2万，片状包装机1.8万，三维包装机13.8万，杀菌机7.3万）预计投入资金46万元；4.在古城村建设河闸一道，预计投入资金15万元。</t>
  </si>
  <si>
    <t xml:space="preserve">项目建成后产权归丹凤街道古城社区集体所有，预计项目年收益率为5％，即25万元，可带动片区内脱贫户及三类监测对象41户163人，项目聚焦联农带农促农增收，采取“合作社+公司+群众”模式，引进师宗金福能食品有限公司负责食用玫瑰深加工及销售，项目建成运营后，预计每年可增加村集体经济收入30万元，提供就业岗位约20人，辐射带动周边群众1023户4381人到玫瑰种植基地务工，其中脱贫户（三类对象）41户163人。项目所得收益的20%用于古城社区的公共事业建设，20%作为古城社区集体收益作为村内人居环境提升及村民收益分配。项目建成的固定资产归村集体所有，厂房及生产线租赁给金福能食品公司，租金收益属于村集体经济收入10万元，用于巩固脱贫攻坚和发展乡村振兴。
</t>
  </si>
  <si>
    <t>丹凤街道海晏社区白午厦村乡村振兴示范村建设项目</t>
  </si>
  <si>
    <t>海晏社区</t>
  </si>
  <si>
    <t>建设内容：投入资金500万元发展种植、养殖及加工业，建设的具体内容如下：1.拆除村内危房及排污漏圈，拆除面积800平方米，预计投入资金3万元；2、建设生态化养殖区1个，占地1200平方米，房屋建筑面积600平方米，结构为砖混结构，产权归村集体所有，可提供畜圈80个，由本村村民租赁使用，并配套消毒、供水、排水及排污处理系统，投入资金按照每平方米1500元，预计投入资金90万元；3、新建环保烤房17所，产权属于集体所有，由拆除村内老旧烤烟房农户租赁使用，占地1200平方米，用于农户集中烤烟，每平方米造价约800元，预计投入资金96万元；4、发展农业产业。由村集体新建农业浆果种植基地1个，栽种水果桑树、无刺黄泡、草莓等，占地50亩。土地整理费用按每亩1500元，种苗采购67500株（20元/株），预计投入资金25万元。建设灌溉水塔两座，平整土地50亩，铺设灌溉水管网3000米，架设辅助生长架67500个，购买生物有机肥20顿，预计投入资金65万元；5.建设一条厚20厘米，长800米，宽3.5米的道路，采用C30混凝土铺筑，90元/平方米，预计投入资金22万元，路肩建设275元/立方米，预计投入资金28万元；6.稷丰非遗传承酒坊产业建设，其中作坊建设600平方米（包含物料，蒸煮，蒸馏，糖化，发酵，储存，配制，灌装，包装，仓储、销售管理、辅助用房及非遗传习等11个车间），每平方米造价约1500元，预计投入资金约90万元。蒸烤设备20万元，发酵设备35万元，储存设备26万元，预计投入资金81万元。</t>
  </si>
  <si>
    <t xml:space="preserve">项目建成后，固定资产归丹凤街道海晏社区所有，预计项目年化收益率为4%，即20万元，可带动片区内脱贫户及三类监测对象58户256人，户均增收1000元/年，村集体以资产作价入股年增加收入10万元以上。预计每年可带动农户就近务工30人，其中：脱贫人口10余人，增加村集体收入20万余元。项目采取“社区+村民小组+农户”的合作模式建设，实现村集体经济稳定增收的同时，逐步带动区域农特产品、种植养殖、休闲娱乐等业态的有序发展，为白午厦村巩固拓展脱贫攻坚成果和探索带动乡村振兴发展提供有力支撑。
</t>
  </si>
  <si>
    <t>村集体经济建设</t>
  </si>
  <si>
    <t>万寿菊智能化烘干加工厂建设项目</t>
  </si>
  <si>
    <t>漾月街道丰岭村、大同街道黑那村、大同街道官庄村、雄壁镇小阿舍村、龙庆乡杜吉村、龙庆乡笼杂村、高良乡戈勒村。</t>
  </si>
  <si>
    <t>建设内容：万寿菊智能化烘干加工厂建设。（1）厂房及配套设施建设，概算投资360万元，包括：16米高1424㎡钢结构厂房255万元，8米高608㎡仓库、堆花棚等60万元、8米高368㎡生物质燃料棚45万元。
（2）日产40-45吨烘干设备采购及安装，概算投资130万元，包括：压榨工段，预计投资65万元；生物质热风炉工段，预计投资55万元；烘干工段，预计投资10万元。</t>
  </si>
  <si>
    <r>
      <rPr>
        <sz val="10"/>
        <rFont val="方正仿宋_GBK"/>
        <charset val="134"/>
      </rPr>
      <t>项目建成后产权归7个村委会集体所有，预计项目年化收益率为10%，即49万元，可带动片区内脱贫户及三类监测对象42户212人（其中三类监测户6户23人）户均年增加收入5500元以上，村集体以资产作价入股年增加收入7万元以上。项目采取</t>
    </r>
    <r>
      <rPr>
        <sz val="10"/>
        <rFont val="Times New Roman"/>
        <charset val="134"/>
      </rPr>
      <t>“</t>
    </r>
    <r>
      <rPr>
        <sz val="10"/>
        <rFont val="方正仿宋_GBK"/>
        <charset val="134"/>
      </rPr>
      <t>村企合作</t>
    </r>
    <r>
      <rPr>
        <sz val="10"/>
        <rFont val="Times New Roman"/>
        <charset val="134"/>
      </rPr>
      <t>”</t>
    </r>
    <r>
      <rPr>
        <sz val="10"/>
        <rFont val="方正仿宋_GBK"/>
        <charset val="134"/>
      </rPr>
      <t>的模式经营，由7个项目村出资490万元至师宗县发投集团有限公司，建设万寿菊智能化烘干加工中心及配套设备。建成后，将中央、省级财政扶持新型农村集体经济发展项目资金490万元建设内容评估为固定资产，租赁给云南博浩生物科技集团股份有限公司进行经营管理，与发投集团有限公司约定，按照各村投资金额的</t>
    </r>
    <r>
      <rPr>
        <sz val="10"/>
        <rFont val="Times New Roman"/>
        <charset val="134"/>
      </rPr>
      <t>7%</t>
    </r>
    <r>
      <rPr>
        <sz val="10"/>
        <rFont val="方正仿宋_GBK"/>
        <charset val="134"/>
      </rPr>
      <t>每年对各项目村进行收益分配，村集体经济项目覆盖丰岭、黑那、官庄、小阿舍、杜吉、笼杂、戈勒共7个村，共计分配43.3万元</t>
    </r>
    <r>
      <rPr>
        <sz val="10"/>
        <rFont val="Times New Roman"/>
        <charset val="134"/>
      </rPr>
      <t>/</t>
    </r>
    <r>
      <rPr>
        <sz val="10"/>
        <rFont val="方正仿宋_GBK"/>
        <charset val="134"/>
      </rPr>
      <t>年，受益农户</t>
    </r>
    <r>
      <rPr>
        <sz val="10"/>
        <rFont val="Times New Roman"/>
        <charset val="134"/>
      </rPr>
      <t>844</t>
    </r>
    <r>
      <rPr>
        <sz val="10"/>
        <rFont val="方正仿宋_GBK"/>
        <charset val="134"/>
      </rPr>
      <t>户</t>
    </r>
    <r>
      <rPr>
        <sz val="10"/>
        <rFont val="Times New Roman"/>
        <charset val="134"/>
      </rPr>
      <t>2875</t>
    </r>
    <r>
      <rPr>
        <sz val="10"/>
        <rFont val="方正仿宋_GBK"/>
        <charset val="134"/>
      </rPr>
      <t>人（其中脱贫户及监测户</t>
    </r>
    <r>
      <rPr>
        <sz val="10"/>
        <rFont val="Times New Roman"/>
        <charset val="134"/>
      </rPr>
      <t>126</t>
    </r>
    <r>
      <rPr>
        <sz val="10"/>
        <rFont val="方正仿宋_GBK"/>
        <charset val="134"/>
      </rPr>
      <t>户</t>
    </r>
    <r>
      <rPr>
        <sz val="10"/>
        <rFont val="Times New Roman"/>
        <charset val="134"/>
      </rPr>
      <t>459</t>
    </r>
    <r>
      <rPr>
        <sz val="10"/>
        <rFont val="方正仿宋_GBK"/>
        <charset val="134"/>
      </rPr>
      <t>人），预计带动务工就业</t>
    </r>
    <r>
      <rPr>
        <sz val="10"/>
        <rFont val="Times New Roman"/>
        <charset val="134"/>
      </rPr>
      <t>27</t>
    </r>
    <r>
      <rPr>
        <sz val="10"/>
        <rFont val="方正仿宋_GBK"/>
        <charset val="134"/>
      </rPr>
      <t>人，人均收入</t>
    </r>
    <r>
      <rPr>
        <sz val="10"/>
        <rFont val="Times New Roman"/>
        <charset val="134"/>
      </rPr>
      <t>3000</t>
    </r>
    <r>
      <rPr>
        <sz val="10"/>
        <rFont val="方正仿宋_GBK"/>
        <charset val="134"/>
      </rPr>
      <t>元</t>
    </r>
    <r>
      <rPr>
        <sz val="10"/>
        <rFont val="Times New Roman"/>
        <charset val="134"/>
      </rPr>
      <t>/</t>
    </r>
    <r>
      <rPr>
        <sz val="10"/>
        <rFont val="方正仿宋_GBK"/>
        <charset val="134"/>
      </rPr>
      <t>人</t>
    </r>
    <r>
      <rPr>
        <sz val="10"/>
        <rFont val="Times New Roman"/>
        <charset val="134"/>
      </rPr>
      <t>/</t>
    </r>
    <r>
      <rPr>
        <sz val="10"/>
        <rFont val="方正仿宋_GBK"/>
        <charset val="134"/>
      </rPr>
      <t>月。</t>
    </r>
  </si>
  <si>
    <t>带动产业发展、土地流转、务工就业</t>
  </si>
  <si>
    <t>师宗县委组织部</t>
  </si>
  <si>
    <t>谭玲</t>
  </si>
  <si>
    <t>二、就业项目小计</t>
  </si>
  <si>
    <t>外出务工人员交通补助</t>
  </si>
  <si>
    <t>脱贫劳动力外出务工一次性交通补助</t>
  </si>
  <si>
    <r>
      <rPr>
        <sz val="10"/>
        <rFont val="方正仿宋_GBK"/>
        <charset val="134"/>
      </rPr>
      <t>建设内容：脱贫劳动力跨省稳定就业（务工）三个月及以上，按每人</t>
    </r>
    <r>
      <rPr>
        <sz val="10"/>
        <rFont val="Times New Roman"/>
        <charset val="134"/>
      </rPr>
      <t>1000</t>
    </r>
    <r>
      <rPr>
        <sz val="10"/>
        <rFont val="方正仿宋_GBK"/>
        <charset val="134"/>
      </rPr>
      <t>元的标准给予一次性交通补助，覆盖受益脱贫户和监测对象户5000人，鼓励激发脱贫劳动力异地转移就业。</t>
    </r>
  </si>
  <si>
    <t>通过项目实施，覆盖受益脱贫户和监测对象户5000人。能有效解决脱贫劳动力稳定就业和持续稳定增收，扎实有效巩固拓展脱贫攻坚成果同乡村振兴有效衔接。</t>
  </si>
  <si>
    <t>师宗县人社局</t>
  </si>
  <si>
    <t>王和平</t>
  </si>
  <si>
    <t>脱贫人口劳动力培训</t>
  </si>
  <si>
    <t>脱贫人口职业技能培训期间生活补助项目</t>
  </si>
  <si>
    <r>
      <rPr>
        <sz val="10"/>
        <rFont val="仿宋"/>
        <charset val="134"/>
      </rPr>
      <t>建设内容：组织脱贫户和监测对象</t>
    </r>
    <r>
      <rPr>
        <sz val="10"/>
        <rFont val="Times New Roman"/>
        <charset val="134"/>
      </rPr>
      <t>25000</t>
    </r>
    <r>
      <rPr>
        <sz val="10"/>
        <rFont val="仿宋"/>
        <charset val="134"/>
      </rPr>
      <t>人</t>
    </r>
    <r>
      <rPr>
        <sz val="10"/>
        <rFont val="Times New Roman"/>
        <charset val="134"/>
      </rPr>
      <t>/</t>
    </r>
    <r>
      <rPr>
        <sz val="10"/>
        <rFont val="仿宋"/>
        <charset val="134"/>
      </rPr>
      <t>次参加职业技能培训(人人持证），培训期间按照每人每天</t>
    </r>
    <r>
      <rPr>
        <sz val="10"/>
        <rFont val="Times New Roman"/>
        <charset val="134"/>
      </rPr>
      <t>60</t>
    </r>
    <r>
      <rPr>
        <sz val="10"/>
        <rFont val="仿宋"/>
        <charset val="134"/>
      </rPr>
      <t>元的标准给予生活补助，每人每天</t>
    </r>
    <r>
      <rPr>
        <sz val="10"/>
        <rFont val="Times New Roman"/>
        <charset val="134"/>
      </rPr>
      <t>20</t>
    </r>
    <r>
      <rPr>
        <sz val="10"/>
        <rFont val="仿宋"/>
        <charset val="134"/>
      </rPr>
      <t>元标准给予交通补助。</t>
    </r>
  </si>
  <si>
    <r>
      <rPr>
        <sz val="10"/>
        <rFont val="仿宋"/>
        <charset val="134"/>
      </rPr>
      <t>通过项目实施，覆盖受益人口</t>
    </r>
    <r>
      <rPr>
        <sz val="10"/>
        <rFont val="Times New Roman"/>
        <charset val="0"/>
      </rPr>
      <t>4500</t>
    </r>
    <r>
      <rPr>
        <sz val="10"/>
        <rFont val="仿宋"/>
        <charset val="134"/>
      </rPr>
      <t>人，其中：脱贫户和监测对象户</t>
    </r>
    <r>
      <rPr>
        <sz val="10"/>
        <rFont val="Times New Roman"/>
        <charset val="0"/>
      </rPr>
      <t>4500</t>
    </r>
    <r>
      <rPr>
        <sz val="10"/>
        <rFont val="仿宋"/>
        <charset val="134"/>
      </rPr>
      <t>人。能有效解决脱贫劳动力稳定就业和持续稳定增收，扎实有效巩固拓展脱贫攻坚成果同乡村振兴有效衔接。</t>
    </r>
  </si>
  <si>
    <t>公益性岗位</t>
  </si>
  <si>
    <r>
      <rPr>
        <sz val="10"/>
        <rFont val="方正仿宋_GBK"/>
        <charset val="134"/>
      </rPr>
      <t>全县</t>
    </r>
    <r>
      <rPr>
        <sz val="10"/>
        <rFont val="Times New Roman"/>
        <charset val="0"/>
      </rPr>
      <t>10</t>
    </r>
    <r>
      <rPr>
        <sz val="10"/>
        <rFont val="方正仿宋_GBK"/>
        <charset val="134"/>
      </rPr>
      <t>个乡（镇、街道）公益性岗位</t>
    </r>
  </si>
  <si>
    <r>
      <rPr>
        <sz val="10"/>
        <rFont val="方正仿宋_GBK"/>
        <charset val="134"/>
      </rPr>
      <t>建设内容：解决脱贫户和监测对象1557人乡村保洁员劳务报酬，每人平均每月</t>
    </r>
    <r>
      <rPr>
        <sz val="10"/>
        <rFont val="Times New Roman"/>
        <charset val="134"/>
      </rPr>
      <t>800</t>
    </r>
    <r>
      <rPr>
        <sz val="10"/>
        <rFont val="方正仿宋_GBK"/>
        <charset val="134"/>
      </rPr>
      <t>元。</t>
    </r>
  </si>
  <si>
    <r>
      <rPr>
        <sz val="10"/>
        <rFont val="方正仿宋_GBK"/>
        <charset val="134"/>
      </rPr>
      <t>项目建成后，村庄基础设施服务功能进一步完善，村庄环境卫生进一步改善，群众生产生活水平明显提高。覆盖受益人口1557户1557人，其中：脱贫户和监测对象户1557户1557人。解决</t>
    </r>
    <r>
      <rPr>
        <sz val="10"/>
        <rFont val="Times New Roman"/>
        <charset val="134"/>
      </rPr>
      <t>115</t>
    </r>
    <r>
      <rPr>
        <sz val="10"/>
        <rFont val="方正仿宋_GBK"/>
        <charset val="134"/>
      </rPr>
      <t>个行政村</t>
    </r>
    <r>
      <rPr>
        <sz val="10"/>
        <rFont val="Times New Roman"/>
        <charset val="134"/>
      </rPr>
      <t>796</t>
    </r>
    <r>
      <rPr>
        <sz val="10"/>
        <rFont val="方正仿宋_GBK"/>
        <charset val="134"/>
      </rPr>
      <t>个村民小组村内道路环境卫生脏乱差的现象，使村民人居环境得到大力改善、提升。受益人数</t>
    </r>
    <r>
      <rPr>
        <sz val="10"/>
        <rFont val="Times New Roman"/>
        <charset val="134"/>
      </rPr>
      <t>9325</t>
    </r>
    <r>
      <rPr>
        <sz val="10"/>
        <rFont val="方正仿宋_GBK"/>
        <charset val="134"/>
      </rPr>
      <t>人。同时解决不稳定户、边缘户增加收入</t>
    </r>
    <r>
      <rPr>
        <sz val="10"/>
        <rFont val="Times New Roman"/>
        <charset val="134"/>
      </rPr>
      <t>9600</t>
    </r>
    <r>
      <rPr>
        <sz val="10"/>
        <rFont val="方正仿宋_GBK"/>
        <charset val="134"/>
      </rPr>
      <t>元。</t>
    </r>
  </si>
  <si>
    <t>三、乡村建设行动项目小计</t>
  </si>
  <si>
    <t>四、易地搬迁后扶项目小计</t>
  </si>
  <si>
    <t>易地搬迁后扶项目</t>
  </si>
  <si>
    <t>易地扶贫搬迁</t>
  </si>
  <si>
    <t>易地扶贫搬迁贷款贴息补助</t>
  </si>
  <si>
    <t>师宗县</t>
  </si>
  <si>
    <t>师宗县五龙乡花桂村委会易地搬迁产业发展配套基础设施建设项目</t>
  </si>
  <si>
    <t>花桂村委会</t>
  </si>
  <si>
    <r>
      <rPr>
        <sz val="10"/>
        <rFont val="方正仿宋_GBK"/>
        <charset val="134"/>
      </rPr>
      <t>建设内容：五龙壮族乡花桂村委会新建道路硬化一条，路线全长</t>
    </r>
    <r>
      <rPr>
        <sz val="10"/>
        <rFont val="方正仿宋_GBK"/>
        <charset val="0"/>
      </rPr>
      <t>1.565Km</t>
    </r>
    <r>
      <rPr>
        <sz val="10"/>
        <rFont val="方正仿宋_GBK"/>
        <charset val="134"/>
      </rPr>
      <t>。其中，路基土石方</t>
    </r>
    <r>
      <rPr>
        <sz val="10"/>
        <rFont val="方正仿宋_GBK"/>
        <charset val="0"/>
      </rPr>
      <t>85258 m</t>
    </r>
    <r>
      <rPr>
        <sz val="10"/>
        <rFont val="Times New Roman"/>
        <charset val="0"/>
      </rPr>
      <t>³</t>
    </r>
    <r>
      <rPr>
        <sz val="10"/>
        <rFont val="方正仿宋_GBK"/>
        <charset val="134"/>
      </rPr>
      <t>、路基防护</t>
    </r>
    <r>
      <rPr>
        <sz val="10"/>
        <rFont val="方正仿宋_GBK"/>
        <charset val="0"/>
      </rPr>
      <t>570.31m</t>
    </r>
    <r>
      <rPr>
        <sz val="10"/>
        <rFont val="Times New Roman"/>
        <charset val="0"/>
      </rPr>
      <t>³</t>
    </r>
    <r>
      <rPr>
        <sz val="10"/>
        <rFont val="方正仿宋_GBK"/>
        <charset val="134"/>
      </rPr>
      <t>，路面硬化</t>
    </r>
    <r>
      <rPr>
        <sz val="10"/>
        <rFont val="方正仿宋_GBK"/>
        <charset val="0"/>
      </rPr>
      <t>6706 m2</t>
    </r>
    <r>
      <rPr>
        <sz val="10"/>
        <rFont val="方正仿宋_GBK"/>
        <charset val="134"/>
      </rPr>
      <t>、天然砂砾石基层</t>
    </r>
    <r>
      <rPr>
        <sz val="10"/>
        <rFont val="方正仿宋_GBK"/>
        <charset val="0"/>
      </rPr>
      <t>7350m2</t>
    </r>
    <r>
      <rPr>
        <sz val="10"/>
        <rFont val="方正仿宋_GBK"/>
        <charset val="134"/>
      </rPr>
      <t>、土路肩</t>
    </r>
    <r>
      <rPr>
        <sz val="10"/>
        <rFont val="方正仿宋_GBK"/>
        <charset val="0"/>
      </rPr>
      <t>683 m3</t>
    </r>
    <r>
      <rPr>
        <sz val="10"/>
        <rFont val="方正仿宋_GBK"/>
        <charset val="134"/>
      </rPr>
      <t>，新建涵洞</t>
    </r>
    <r>
      <rPr>
        <sz val="10"/>
        <rFont val="方正仿宋_GBK"/>
        <charset val="0"/>
      </rPr>
      <t>4</t>
    </r>
    <r>
      <rPr>
        <sz val="10"/>
        <rFont val="方正仿宋_GBK"/>
        <charset val="134"/>
      </rPr>
      <t>道</t>
    </r>
    <r>
      <rPr>
        <sz val="10"/>
        <rFont val="方正仿宋_GBK"/>
        <charset val="0"/>
      </rPr>
      <t>29</t>
    </r>
    <r>
      <rPr>
        <sz val="10"/>
        <rFont val="方正仿宋_GBK"/>
        <charset val="134"/>
      </rPr>
      <t>米、灌溉管（</t>
    </r>
    <r>
      <rPr>
        <sz val="10"/>
        <rFont val="方正仿宋_GBK"/>
        <charset val="0"/>
      </rPr>
      <t>dn=600PVC</t>
    </r>
    <r>
      <rPr>
        <sz val="10"/>
        <rFont val="方正仿宋_GBK"/>
        <charset val="134"/>
      </rPr>
      <t>）</t>
    </r>
    <r>
      <rPr>
        <sz val="10"/>
        <rFont val="方正仿宋_GBK"/>
        <charset val="0"/>
      </rPr>
      <t>260m</t>
    </r>
    <r>
      <rPr>
        <sz val="10"/>
        <rFont val="方正仿宋_GBK"/>
        <charset val="134"/>
      </rPr>
      <t>、横向排水管（</t>
    </r>
    <r>
      <rPr>
        <sz val="10"/>
        <rFont val="方正仿宋_GBK"/>
        <charset val="0"/>
      </rPr>
      <t>φ40</t>
    </r>
    <r>
      <rPr>
        <sz val="10"/>
        <rFont val="方正仿宋_GBK"/>
        <charset val="134"/>
      </rPr>
      <t>）</t>
    </r>
    <r>
      <rPr>
        <sz val="10"/>
        <rFont val="方正仿宋_GBK"/>
        <charset val="0"/>
      </rPr>
      <t>38m</t>
    </r>
    <r>
      <rPr>
        <sz val="10"/>
        <rFont val="方正仿宋_GBK"/>
        <charset val="134"/>
      </rPr>
      <t>，新增波形梁护栏</t>
    </r>
    <r>
      <rPr>
        <sz val="10"/>
        <rFont val="方正仿宋_GBK"/>
        <charset val="0"/>
      </rPr>
      <t>150m</t>
    </r>
    <r>
      <rPr>
        <sz val="10"/>
        <rFont val="方正仿宋_GBK"/>
        <charset val="134"/>
      </rPr>
      <t>、新增交通标志牌</t>
    </r>
    <r>
      <rPr>
        <sz val="10"/>
        <rFont val="方正仿宋_GBK"/>
        <charset val="0"/>
      </rPr>
      <t>16</t>
    </r>
    <r>
      <rPr>
        <sz val="10"/>
        <rFont val="方正仿宋_GBK"/>
        <charset val="134"/>
      </rPr>
      <t>块、道口标桩</t>
    </r>
    <r>
      <rPr>
        <sz val="10"/>
        <rFont val="方正仿宋_GBK"/>
        <charset val="0"/>
      </rPr>
      <t>8</t>
    </r>
    <r>
      <rPr>
        <sz val="10"/>
        <rFont val="方正仿宋_GBK"/>
        <charset val="134"/>
      </rPr>
      <t>根等。</t>
    </r>
  </si>
  <si>
    <r>
      <rPr>
        <sz val="10"/>
        <rFont val="方正仿宋_GBK"/>
        <charset val="134"/>
      </rPr>
      <t>通过项目实施，覆盖受益人口</t>
    </r>
    <r>
      <rPr>
        <sz val="10"/>
        <rFont val="方正仿宋_GBK"/>
        <charset val="0"/>
      </rPr>
      <t>470</t>
    </r>
    <r>
      <rPr>
        <sz val="10"/>
        <rFont val="方正仿宋_GBK"/>
        <charset val="134"/>
      </rPr>
      <t>户</t>
    </r>
    <r>
      <rPr>
        <sz val="10"/>
        <rFont val="方正仿宋_GBK"/>
        <charset val="0"/>
      </rPr>
      <t>1815</t>
    </r>
    <r>
      <rPr>
        <sz val="10"/>
        <rFont val="方正仿宋_GBK"/>
        <charset val="134"/>
      </rPr>
      <t>人，其中：脱贫户和监测对象户</t>
    </r>
    <r>
      <rPr>
        <sz val="10"/>
        <rFont val="方正仿宋_GBK"/>
        <charset val="0"/>
      </rPr>
      <t>123</t>
    </r>
    <r>
      <rPr>
        <sz val="10"/>
        <rFont val="方正仿宋_GBK"/>
        <charset val="134"/>
      </rPr>
      <t>户</t>
    </r>
    <r>
      <rPr>
        <sz val="10"/>
        <rFont val="方正仿宋_GBK"/>
        <charset val="0"/>
      </rPr>
      <t>515</t>
    </r>
    <r>
      <rPr>
        <sz val="10"/>
        <rFont val="方正仿宋_GBK"/>
        <charset val="134"/>
      </rPr>
      <t>人。能有效解决脱贫劳动力稳定就业和持续稳定增收，扎实有效巩固拓展脱贫攻坚成果同乡村振兴有效衔接。</t>
    </r>
  </si>
  <si>
    <t>师宗县发展和改革局</t>
  </si>
  <si>
    <t>师宗县竹基镇斗乌冬桃种植基地配套基础设施建设</t>
  </si>
  <si>
    <t>斗乌村委会</t>
  </si>
  <si>
    <t>建设内容：（1）斗乌冬桃种植基地冬桃种植深加工项目：建设一座200㎡轻钢结构深加工生产线，600元/㎡，共计10万元；道路硬化400㎡，250元/㎡，共计10万元，两项共计22万元。（2）解决周边劳动力就业人员50人。</t>
  </si>
  <si>
    <t>项目建成后产权归竹基镇斗乌村委会所有，预计项目年化收益率为10%，即2.2万元，可带动片区内脱贫户及三类监测对象50人（其中三类监测户2户、4人）户均年增加收入1400元以上，增加村集体收入1万余元，通过项目的实施，可有效推动该片区依托优良的自然生态资源禀赋发展农文旅融合产业，带动周边群众走出一条由“卖苦力”向“卖服务”转变的产业引领乡村振兴新路径。</t>
  </si>
  <si>
    <t>五、巩固三保障成果项目小计</t>
  </si>
  <si>
    <t>雨露计划</t>
  </si>
  <si>
    <t>建设内容：全县农村建档立卡脱贫户子女接受中、高等职业教育在校学习，并在教育部、人力资源和社会保障部的中、高等职业教育学籍管理系统注册正式学籍的学生1800人。补助等次分为三个等级，5000元、4000元、3000元。</t>
  </si>
  <si>
    <r>
      <rPr>
        <sz val="10"/>
        <rFont val="方正仿宋_GBK"/>
        <charset val="134"/>
      </rPr>
      <t>项目建成后受益建档立卡贫困户</t>
    </r>
    <r>
      <rPr>
        <sz val="10"/>
        <rFont val="Times New Roman"/>
        <charset val="0"/>
      </rPr>
      <t>1677</t>
    </r>
    <r>
      <rPr>
        <sz val="10"/>
        <rFont val="方正仿宋_GBK"/>
        <charset val="134"/>
      </rPr>
      <t>户</t>
    </r>
    <r>
      <rPr>
        <sz val="10"/>
        <rFont val="Times New Roman"/>
        <charset val="0"/>
      </rPr>
      <t>1800</t>
    </r>
    <r>
      <rPr>
        <sz val="10"/>
        <rFont val="方正仿宋_GBK"/>
        <charset val="134"/>
      </rPr>
      <t>人，其中：脱贫户和监测对象户</t>
    </r>
    <r>
      <rPr>
        <sz val="10"/>
        <rFont val="Times New Roman"/>
        <charset val="0"/>
      </rPr>
      <t>1677</t>
    </r>
    <r>
      <rPr>
        <sz val="10"/>
        <rFont val="方正仿宋_GBK"/>
        <charset val="134"/>
      </rPr>
      <t>户</t>
    </r>
    <r>
      <rPr>
        <sz val="10"/>
        <rFont val="Times New Roman"/>
        <charset val="0"/>
      </rPr>
      <t>1800</t>
    </r>
    <r>
      <rPr>
        <sz val="10"/>
        <rFont val="方正仿宋_GBK"/>
        <charset val="134"/>
      </rPr>
      <t>人。</t>
    </r>
    <r>
      <rPr>
        <sz val="10"/>
        <rFont val="Times New Roman"/>
        <charset val="0"/>
      </rPr>
      <t>12</t>
    </r>
    <r>
      <rPr>
        <sz val="10"/>
        <rFont val="方正仿宋_GBK"/>
        <charset val="134"/>
      </rPr>
      <t>月底确保</t>
    </r>
    <r>
      <rPr>
        <sz val="10"/>
        <rFont val="Times New Roman"/>
        <charset val="0"/>
      </rPr>
      <t>100/%</t>
    </r>
    <r>
      <rPr>
        <sz val="10"/>
        <rFont val="方正仿宋_GBK"/>
        <charset val="134"/>
      </rPr>
      <t>兑付完成，共解决农村建档立卡脱贫户</t>
    </r>
    <r>
      <rPr>
        <sz val="10"/>
        <rFont val="Times New Roman"/>
        <charset val="0"/>
      </rPr>
      <t>1677</t>
    </r>
    <r>
      <rPr>
        <sz val="10"/>
        <rFont val="方正仿宋_GBK"/>
        <charset val="134"/>
      </rPr>
      <t>户</t>
    </r>
    <r>
      <rPr>
        <sz val="10"/>
        <rFont val="Times New Roman"/>
        <charset val="0"/>
      </rPr>
      <t>1800</t>
    </r>
    <r>
      <rPr>
        <sz val="10"/>
        <rFont val="方正仿宋_GBK"/>
        <charset val="134"/>
      </rPr>
      <t>名学生在中、高等职业教育就学困难问题。</t>
    </r>
  </si>
  <si>
    <t>师宗县教育体育局</t>
  </si>
  <si>
    <t>孙坤</t>
  </si>
  <si>
    <t>六、乡村治理和精神文明建设项目小计</t>
  </si>
  <si>
    <t>七、项目管理费小计</t>
  </si>
  <si>
    <t>项目管理费</t>
  </si>
  <si>
    <t>乡镇振兴示范点规划设计费用、项目招投标前期相关费用</t>
  </si>
  <si>
    <r>
      <rPr>
        <sz val="10"/>
        <rFont val="方正仿宋_GBK"/>
        <charset val="134"/>
      </rPr>
      <t>全县</t>
    </r>
    <r>
      <rPr>
        <sz val="10"/>
        <rFont val="Times New Roman"/>
        <charset val="0"/>
      </rPr>
      <t>10</t>
    </r>
    <r>
      <rPr>
        <sz val="10"/>
        <rFont val="方正仿宋_GBK"/>
        <charset val="134"/>
      </rPr>
      <t>个乡（镇、街道）及县直相关部门</t>
    </r>
  </si>
  <si>
    <t>建设内容：乡镇振兴示范点规划设计费、项目招投标前期相关费用、项目勘察设计审计监理等与项目管理发生的相关费用</t>
  </si>
  <si>
    <r>
      <rPr>
        <sz val="10"/>
        <rFont val="仿宋"/>
        <charset val="134"/>
      </rPr>
      <t>确保</t>
    </r>
    <r>
      <rPr>
        <sz val="10"/>
        <rFont val="Times New Roman"/>
        <charset val="0"/>
      </rPr>
      <t>5</t>
    </r>
    <r>
      <rPr>
        <sz val="10"/>
        <rFont val="仿宋"/>
        <charset val="134"/>
      </rPr>
      <t>个规划方案顺利完成，确保</t>
    </r>
    <r>
      <rPr>
        <sz val="10"/>
        <rFont val="Times New Roman"/>
        <charset val="0"/>
      </rPr>
      <t>2023</t>
    </r>
    <r>
      <rPr>
        <sz val="10"/>
        <rFont val="仿宋"/>
        <charset val="134"/>
      </rPr>
      <t>年</t>
    </r>
    <r>
      <rPr>
        <sz val="10"/>
        <rFont val="Times New Roman"/>
        <charset val="0"/>
      </rPr>
      <t>5</t>
    </r>
    <r>
      <rPr>
        <sz val="10"/>
        <rFont val="仿宋"/>
        <charset val="134"/>
      </rPr>
      <t>个示范点建设顺利完成，确保项目设计、招投标、实施、监督、检查验收、审计、监理等工作的顺利推进，确保</t>
    </r>
    <r>
      <rPr>
        <sz val="10"/>
        <rFont val="Times New Roman"/>
        <charset val="0"/>
      </rPr>
      <t>2023</t>
    </r>
    <r>
      <rPr>
        <sz val="10"/>
        <rFont val="仿宋"/>
        <charset val="134"/>
      </rPr>
      <t>年</t>
    </r>
    <r>
      <rPr>
        <sz val="10"/>
        <rFont val="Times New Roman"/>
        <charset val="0"/>
      </rPr>
      <t>33</t>
    </r>
    <r>
      <rPr>
        <sz val="10"/>
        <rFont val="仿宋"/>
        <charset val="134"/>
      </rPr>
      <t>个项目按质按量完成建设任务。</t>
    </r>
  </si>
  <si>
    <t>八、其他项目小计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</si>
</sst>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9">
    <font>
      <sz val="11"/>
      <color indexed="8"/>
      <name val="宋体"/>
      <charset val="134"/>
      <scheme val="minor"/>
    </font>
    <font>
      <b/>
      <sz val="11"/>
      <name val="宋体"/>
      <charset val="134"/>
      <scheme val="minor"/>
    </font>
    <font>
      <b/>
      <sz val="11"/>
      <name val="方正楷体_GBK"/>
      <charset val="134"/>
    </font>
    <font>
      <b/>
      <sz val="11"/>
      <name val="方正黑体_GBK"/>
      <charset val="134"/>
    </font>
    <font>
      <b/>
      <sz val="10"/>
      <name val="方正仿宋_GBK"/>
      <charset val="134"/>
    </font>
    <font>
      <sz val="10"/>
      <name val="方正仿宋_GBK"/>
      <charset val="134"/>
    </font>
    <font>
      <b/>
      <sz val="22"/>
      <name val="方正小标宋_GBK"/>
      <charset val="134"/>
    </font>
    <font>
      <b/>
      <sz val="22"/>
      <name val="Times New Roman"/>
      <charset val="0"/>
    </font>
    <font>
      <b/>
      <sz val="11"/>
      <name val="Times New Roman"/>
      <charset val="0"/>
    </font>
    <font>
      <b/>
      <sz val="10"/>
      <name val="Times New Roman"/>
      <charset val="0"/>
    </font>
    <font>
      <b/>
      <sz val="10"/>
      <name val="方正仿宋_GBK"/>
      <charset val="0"/>
    </font>
    <font>
      <sz val="10"/>
      <name val="Times New Roman"/>
      <charset val="0"/>
    </font>
    <font>
      <sz val="10"/>
      <name val="仿宋"/>
      <charset val="134"/>
    </font>
    <font>
      <sz val="10"/>
      <name val="方正仿宋_GBK"/>
      <charset val="0"/>
    </font>
    <font>
      <sz val="10"/>
      <color rgb="FF000000"/>
      <name val="方正仿宋_GBK"/>
      <charset val="134"/>
    </font>
    <font>
      <sz val="12"/>
      <name val="Times New Roman"/>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22"/>
      <name val="Times New Roman"/>
      <charset val="134"/>
    </font>
    <font>
      <sz val="10"/>
      <name val="Times New Roman"/>
      <charset val="134"/>
    </font>
    <font>
      <sz val="10"/>
      <color rgb="FF000000"/>
      <name val="新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6"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15"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16"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pplyNumberFormat="0" applyFill="0" applyBorder="0" applyAlignment="0" applyProtection="0">
      <alignment vertical="center"/>
    </xf>
    <xf numFmtId="0" fontId="16" fillId="7" borderId="16"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7" applyNumberFormat="0" applyFill="0" applyAlignment="0" applyProtection="0">
      <alignment vertical="center"/>
    </xf>
    <xf numFmtId="0" fontId="28" fillId="0" borderId="17" applyNumberFormat="0" applyFill="0" applyAlignment="0" applyProtection="0">
      <alignment vertical="center"/>
    </xf>
    <xf numFmtId="0" fontId="20" fillId="9" borderId="0" applyNumberFormat="0" applyBorder="0" applyAlignment="0" applyProtection="0">
      <alignment vertical="center"/>
    </xf>
    <xf numFmtId="0" fontId="23" fillId="0" borderId="18" applyNumberFormat="0" applyFill="0" applyAlignment="0" applyProtection="0">
      <alignment vertical="center"/>
    </xf>
    <xf numFmtId="0" fontId="20" fillId="10" borderId="0" applyNumberFormat="0" applyBorder="0" applyAlignment="0" applyProtection="0">
      <alignment vertical="center"/>
    </xf>
    <xf numFmtId="0" fontId="29" fillId="11" borderId="19" applyNumberFormat="0" applyAlignment="0" applyProtection="0">
      <alignment vertical="center"/>
    </xf>
    <xf numFmtId="0" fontId="30" fillId="11" borderId="15" applyNumberFormat="0" applyAlignment="0" applyProtection="0">
      <alignment vertical="center"/>
    </xf>
    <xf numFmtId="0" fontId="31" fillId="12" borderId="20"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21" applyNumberFormat="0" applyFill="0" applyAlignment="0" applyProtection="0">
      <alignment vertical="center"/>
    </xf>
    <xf numFmtId="0" fontId="33" fillId="0" borderId="22"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cellStyleXfs>
  <cellXfs count="75">
    <xf numFmtId="0" fontId="0" fillId="0" borderId="0" xfId="0" applyFo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justify" vertical="center" indent="2"/>
    </xf>
    <xf numFmtId="0" fontId="5" fillId="0" borderId="1" xfId="0" applyFont="1" applyBorder="1" applyAlignment="1">
      <alignment horizontal="justify" vertical="center"/>
    </xf>
    <xf numFmtId="0" fontId="5" fillId="0" borderId="1" xfId="0" applyFont="1" applyFill="1" applyBorder="1" applyAlignment="1">
      <alignment vertical="center" wrapText="1"/>
    </xf>
    <xf numFmtId="0" fontId="5" fillId="0" borderId="5"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14"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8" fillId="0" borderId="0"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9" fillId="0" borderId="2" xfId="0" applyFont="1" applyFill="1" applyBorder="1" applyAlignment="1">
      <alignment horizontal="center" vertical="center"/>
    </xf>
    <xf numFmtId="176" fontId="13" fillId="0" borderId="1" xfId="0" applyNumberFormat="1" applyFont="1" applyFill="1" applyBorder="1" applyAlignment="1">
      <alignment horizontal="center" vertical="center" wrapText="1"/>
    </xf>
    <xf numFmtId="176" fontId="11" fillId="0" borderId="5"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xf>
    <xf numFmtId="0" fontId="9" fillId="0" borderId="13" xfId="0" applyFont="1" applyFill="1" applyBorder="1" applyAlignment="1">
      <alignment horizontal="center" vertical="center" wrapText="1"/>
    </xf>
    <xf numFmtId="57" fontId="11" fillId="0" borderId="1" xfId="0" applyNumberFormat="1" applyFont="1" applyFill="1" applyBorder="1" applyAlignment="1">
      <alignment horizontal="center" vertical="center" wrapText="1"/>
    </xf>
    <xf numFmtId="57" fontId="13" fillId="0" borderId="1" xfId="0" applyNumberFormat="1" applyFont="1" applyFill="1" applyBorder="1" applyAlignment="1">
      <alignment horizontal="center" vertical="center" wrapText="1"/>
    </xf>
    <xf numFmtId="57" fontId="11" fillId="0" borderId="5"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57" fontId="9"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47"/>
  <sheetViews>
    <sheetView tabSelected="1" topLeftCell="A41" workbookViewId="0">
      <selection activeCell="W4" sqref="W4:W6"/>
    </sheetView>
  </sheetViews>
  <sheetFormatPr defaultColWidth="9" defaultRowHeight="13.5"/>
  <cols>
    <col min="1" max="1" width="5.13333333333333" style="10" customWidth="1"/>
    <col min="2" max="2" width="9" style="1"/>
    <col min="3" max="3" width="11.1333333333333" style="1" customWidth="1"/>
    <col min="4" max="4" width="10.1333333333333" style="1" customWidth="1"/>
    <col min="5" max="5" width="11.4416666666667" style="11" customWidth="1"/>
    <col min="6" max="6" width="8.63333333333333" style="1" customWidth="1"/>
    <col min="7" max="7" width="8.44166666666667" style="1" customWidth="1"/>
    <col min="8" max="8" width="6.66666666666667" style="1" customWidth="1"/>
    <col min="9" max="9" width="88.8833333333333" style="1" customWidth="1"/>
    <col min="10" max="13" width="8.13333333333333" style="10" customWidth="1"/>
    <col min="14" max="14" width="68.3833333333333" style="10" customWidth="1"/>
    <col min="15" max="15" width="12.6333333333333" style="10" customWidth="1"/>
    <col min="16" max="16" width="11.8916666666667" style="10" customWidth="1"/>
    <col min="17" max="17" width="10" style="10" customWidth="1"/>
    <col min="18" max="18" width="11.1083333333333" style="10" customWidth="1"/>
    <col min="19" max="22" width="9" style="10"/>
    <col min="23" max="23" width="14.1333333333333" style="10"/>
    <col min="24" max="24" width="9" style="10"/>
    <col min="25" max="25" width="9.88333333333333" style="10"/>
    <col min="26" max="26" width="10.8833333333333" style="10"/>
    <col min="27" max="27" width="7.33333333333333" style="10" customWidth="1"/>
    <col min="28" max="16384" width="9" style="1"/>
  </cols>
  <sheetData>
    <row r="1" ht="19.5" customHeight="1" spans="1:23">
      <c r="A1" s="12" t="s">
        <v>0</v>
      </c>
      <c r="B1" s="13"/>
      <c r="C1" s="14"/>
      <c r="D1" s="14"/>
      <c r="E1" s="13"/>
      <c r="F1" s="14"/>
      <c r="G1" s="14"/>
      <c r="H1" s="14"/>
      <c r="I1" s="14"/>
      <c r="J1" s="12"/>
      <c r="K1" s="12"/>
      <c r="L1" s="12"/>
      <c r="M1" s="12"/>
      <c r="N1" s="12"/>
      <c r="O1" s="12"/>
      <c r="P1" s="12"/>
      <c r="Q1" s="12"/>
      <c r="R1" s="12"/>
      <c r="S1" s="12"/>
      <c r="T1" s="12"/>
      <c r="U1" s="12"/>
      <c r="V1" s="12"/>
      <c r="W1" s="12"/>
    </row>
    <row r="2" s="1" customFormat="1" ht="36" customHeight="1" spans="1:27">
      <c r="A2" s="15" t="s">
        <v>1</v>
      </c>
      <c r="B2" s="16"/>
      <c r="C2" s="16"/>
      <c r="D2" s="16"/>
      <c r="E2" s="16"/>
      <c r="F2" s="16"/>
      <c r="G2" s="16"/>
      <c r="H2" s="16"/>
      <c r="I2" s="16"/>
      <c r="J2" s="16"/>
      <c r="K2" s="16"/>
      <c r="L2" s="16"/>
      <c r="M2" s="16"/>
      <c r="N2" s="16"/>
      <c r="O2" s="16"/>
      <c r="P2" s="16"/>
      <c r="Q2" s="16"/>
      <c r="R2" s="16"/>
      <c r="S2" s="16"/>
      <c r="T2" s="16"/>
      <c r="U2" s="16"/>
      <c r="V2" s="16"/>
      <c r="W2" s="16"/>
      <c r="X2" s="62"/>
      <c r="Y2" s="62"/>
      <c r="Z2" s="62"/>
      <c r="AA2" s="62"/>
    </row>
    <row r="3" s="2" customFormat="1" ht="36.75" customHeight="1" spans="1:27">
      <c r="A3" s="17" t="s">
        <v>2</v>
      </c>
      <c r="B3" s="18"/>
      <c r="C3" s="18"/>
      <c r="D3" s="18"/>
      <c r="E3" s="18"/>
      <c r="F3" s="18"/>
      <c r="G3" s="18"/>
      <c r="H3" s="19"/>
      <c r="I3" s="19"/>
      <c r="J3" s="45"/>
      <c r="K3" s="46"/>
      <c r="L3" s="46"/>
      <c r="M3" s="46"/>
      <c r="N3" s="45"/>
      <c r="O3" s="45"/>
      <c r="P3" s="45"/>
      <c r="Q3" s="45"/>
      <c r="R3" s="45"/>
      <c r="S3" s="62"/>
      <c r="T3" s="45"/>
      <c r="U3" s="45"/>
      <c r="V3" s="62"/>
      <c r="W3" s="45"/>
      <c r="X3" s="62"/>
      <c r="Y3" s="62"/>
      <c r="Z3" s="62"/>
      <c r="AA3" s="62"/>
    </row>
    <row r="4" s="3" customFormat="1" ht="24.95" customHeight="1" spans="1:27">
      <c r="A4" s="20" t="s">
        <v>3</v>
      </c>
      <c r="B4" s="20" t="s">
        <v>4</v>
      </c>
      <c r="C4" s="20" t="s">
        <v>5</v>
      </c>
      <c r="D4" s="20" t="s">
        <v>6</v>
      </c>
      <c r="E4" s="20" t="s">
        <v>7</v>
      </c>
      <c r="F4" s="21" t="s">
        <v>8</v>
      </c>
      <c r="G4" s="22"/>
      <c r="H4" s="20" t="s">
        <v>9</v>
      </c>
      <c r="I4" s="20" t="s">
        <v>10</v>
      </c>
      <c r="J4" s="21" t="s">
        <v>11</v>
      </c>
      <c r="K4" s="22"/>
      <c r="L4" s="22"/>
      <c r="M4" s="22"/>
      <c r="N4" s="47" t="s">
        <v>12</v>
      </c>
      <c r="O4" s="20" t="s">
        <v>13</v>
      </c>
      <c r="P4" s="20" t="s">
        <v>14</v>
      </c>
      <c r="Q4" s="20" t="s">
        <v>15</v>
      </c>
      <c r="R4" s="20" t="s">
        <v>16</v>
      </c>
      <c r="S4" s="20" t="s">
        <v>17</v>
      </c>
      <c r="T4" s="20" t="s">
        <v>18</v>
      </c>
      <c r="U4" s="20" t="s">
        <v>19</v>
      </c>
      <c r="V4" s="20" t="s">
        <v>20</v>
      </c>
      <c r="W4" s="20" t="s">
        <v>21</v>
      </c>
      <c r="X4" s="21" t="s">
        <v>22</v>
      </c>
      <c r="Y4" s="20" t="s">
        <v>23</v>
      </c>
      <c r="Z4" s="20" t="s">
        <v>24</v>
      </c>
      <c r="AA4" s="21" t="s">
        <v>25</v>
      </c>
    </row>
    <row r="5" s="3" customFormat="1" ht="21" customHeight="1" spans="1:27">
      <c r="A5" s="23"/>
      <c r="B5" s="23"/>
      <c r="C5" s="23"/>
      <c r="D5" s="23"/>
      <c r="E5" s="23"/>
      <c r="F5" s="20" t="s">
        <v>26</v>
      </c>
      <c r="G5" s="20" t="s">
        <v>27</v>
      </c>
      <c r="H5" s="23"/>
      <c r="I5" s="23"/>
      <c r="J5" s="21" t="s">
        <v>28</v>
      </c>
      <c r="K5" s="21" t="s">
        <v>29</v>
      </c>
      <c r="L5" s="22"/>
      <c r="M5" s="21" t="s">
        <v>30</v>
      </c>
      <c r="N5" s="48"/>
      <c r="O5" s="23"/>
      <c r="P5" s="23"/>
      <c r="Q5" s="23"/>
      <c r="R5" s="23"/>
      <c r="S5" s="23"/>
      <c r="T5" s="23"/>
      <c r="U5" s="23"/>
      <c r="V5" s="63"/>
      <c r="W5" s="23"/>
      <c r="X5" s="22"/>
      <c r="Y5" s="23"/>
      <c r="Z5" s="23"/>
      <c r="AA5" s="22"/>
    </row>
    <row r="6" s="4" customFormat="1" ht="30.95" customHeight="1" spans="1:27">
      <c r="A6" s="24"/>
      <c r="B6" s="24"/>
      <c r="C6" s="24"/>
      <c r="D6" s="24"/>
      <c r="E6" s="24"/>
      <c r="F6" s="24"/>
      <c r="G6" s="24"/>
      <c r="H6" s="24"/>
      <c r="I6" s="24"/>
      <c r="J6" s="22"/>
      <c r="K6" s="21" t="s">
        <v>31</v>
      </c>
      <c r="L6" s="21" t="s">
        <v>32</v>
      </c>
      <c r="M6" s="22"/>
      <c r="N6" s="49"/>
      <c r="O6" s="24"/>
      <c r="P6" s="24"/>
      <c r="Q6" s="24"/>
      <c r="R6" s="24"/>
      <c r="S6" s="24"/>
      <c r="T6" s="24"/>
      <c r="U6" s="24"/>
      <c r="V6" s="64"/>
      <c r="W6" s="24"/>
      <c r="X6" s="22"/>
      <c r="Y6" s="24"/>
      <c r="Z6" s="24"/>
      <c r="AA6" s="22"/>
    </row>
    <row r="7" s="5" customFormat="1" ht="29.1" customHeight="1" spans="1:27">
      <c r="A7" s="25" t="s">
        <v>33</v>
      </c>
      <c r="B7" s="26"/>
      <c r="C7" s="26"/>
      <c r="D7" s="26"/>
      <c r="E7" s="26"/>
      <c r="F7" s="26"/>
      <c r="G7" s="26"/>
      <c r="H7" s="26"/>
      <c r="I7" s="50"/>
      <c r="J7" s="42">
        <f t="shared" ref="J7:M7" si="0">SUM(J8,J30,J34,J36,J40,J42,J45,J47)</f>
        <v>9249</v>
      </c>
      <c r="K7" s="42">
        <f t="shared" si="0"/>
        <v>9249</v>
      </c>
      <c r="L7" s="42">
        <f t="shared" si="0"/>
        <v>0</v>
      </c>
      <c r="M7" s="42">
        <f t="shared" si="0"/>
        <v>0</v>
      </c>
      <c r="N7" s="51"/>
      <c r="O7" s="52"/>
      <c r="P7" s="52"/>
      <c r="Q7" s="52"/>
      <c r="R7" s="52"/>
      <c r="S7" s="52"/>
      <c r="T7" s="52"/>
      <c r="U7" s="52"/>
      <c r="V7" s="65"/>
      <c r="W7" s="52"/>
      <c r="X7" s="26"/>
      <c r="Y7" s="52"/>
      <c r="Z7" s="52"/>
      <c r="AA7" s="50"/>
    </row>
    <row r="8" s="5" customFormat="1" ht="33" customHeight="1" spans="1:27">
      <c r="A8" s="27" t="s">
        <v>34</v>
      </c>
      <c r="B8" s="28"/>
      <c r="C8" s="28"/>
      <c r="D8" s="28"/>
      <c r="E8" s="28"/>
      <c r="F8" s="28"/>
      <c r="G8" s="28"/>
      <c r="H8" s="28"/>
      <c r="I8" s="53"/>
      <c r="J8" s="54">
        <f>SUM(J9:J29)</f>
        <v>6019</v>
      </c>
      <c r="K8" s="54">
        <f>SUM(K9:K29)</f>
        <v>6019</v>
      </c>
      <c r="L8" s="54">
        <f>SUM(L9:L29)</f>
        <v>0</v>
      </c>
      <c r="M8" s="54">
        <f>SUM(M9:M29)</f>
        <v>0</v>
      </c>
      <c r="N8" s="55"/>
      <c r="O8" s="56"/>
      <c r="P8" s="56"/>
      <c r="Q8" s="56"/>
      <c r="R8" s="56"/>
      <c r="S8" s="56"/>
      <c r="T8" s="56"/>
      <c r="U8" s="56"/>
      <c r="V8" s="56"/>
      <c r="W8" s="56"/>
      <c r="X8" s="56"/>
      <c r="Y8" s="56"/>
      <c r="Z8" s="56"/>
      <c r="AA8" s="69"/>
    </row>
    <row r="9" s="6" customFormat="1" ht="102" customHeight="1" spans="1:27">
      <c r="A9" s="29">
        <v>1</v>
      </c>
      <c r="B9" s="30" t="s">
        <v>35</v>
      </c>
      <c r="C9" s="30" t="s">
        <v>35</v>
      </c>
      <c r="D9" s="31" t="s">
        <v>35</v>
      </c>
      <c r="E9" s="31" t="s">
        <v>36</v>
      </c>
      <c r="F9" s="31" t="s">
        <v>37</v>
      </c>
      <c r="G9" s="31" t="s">
        <v>38</v>
      </c>
      <c r="H9" s="30" t="s">
        <v>39</v>
      </c>
      <c r="I9" s="31" t="s">
        <v>40</v>
      </c>
      <c r="J9" s="29">
        <v>69</v>
      </c>
      <c r="K9" s="29">
        <v>69</v>
      </c>
      <c r="L9" s="29">
        <v>0</v>
      </c>
      <c r="M9" s="29">
        <v>0</v>
      </c>
      <c r="N9" s="31" t="s">
        <v>41</v>
      </c>
      <c r="O9" s="30" t="s">
        <v>42</v>
      </c>
      <c r="P9" s="29">
        <v>116</v>
      </c>
      <c r="Q9" s="30" t="s">
        <v>43</v>
      </c>
      <c r="R9" s="30" t="s">
        <v>43</v>
      </c>
      <c r="S9" s="30" t="s">
        <v>43</v>
      </c>
      <c r="T9" s="30" t="s">
        <v>44</v>
      </c>
      <c r="U9" s="30" t="s">
        <v>45</v>
      </c>
      <c r="V9" s="29" t="s">
        <v>46</v>
      </c>
      <c r="W9" s="29">
        <v>13988983883</v>
      </c>
      <c r="X9" s="30" t="s">
        <v>47</v>
      </c>
      <c r="Y9" s="70">
        <v>45292</v>
      </c>
      <c r="Z9" s="70">
        <v>45657</v>
      </c>
      <c r="AA9" s="29"/>
    </row>
    <row r="10" s="6" customFormat="1" ht="72" customHeight="1" spans="1:27">
      <c r="A10" s="29">
        <v>2</v>
      </c>
      <c r="B10" s="30" t="s">
        <v>35</v>
      </c>
      <c r="C10" s="30" t="s">
        <v>48</v>
      </c>
      <c r="D10" s="30" t="s">
        <v>49</v>
      </c>
      <c r="E10" s="31" t="s">
        <v>50</v>
      </c>
      <c r="F10" s="31" t="s">
        <v>51</v>
      </c>
      <c r="G10" s="31" t="s">
        <v>51</v>
      </c>
      <c r="H10" s="30" t="s">
        <v>39</v>
      </c>
      <c r="I10" s="31" t="s">
        <v>52</v>
      </c>
      <c r="J10" s="29">
        <v>100</v>
      </c>
      <c r="K10" s="29">
        <v>100</v>
      </c>
      <c r="L10" s="29">
        <v>0</v>
      </c>
      <c r="M10" s="29">
        <v>0</v>
      </c>
      <c r="N10" s="31" t="s">
        <v>53</v>
      </c>
      <c r="O10" s="29"/>
      <c r="P10" s="29">
        <v>7377</v>
      </c>
      <c r="Q10" s="30" t="s">
        <v>43</v>
      </c>
      <c r="R10" s="30" t="s">
        <v>43</v>
      </c>
      <c r="S10" s="30" t="s">
        <v>43</v>
      </c>
      <c r="T10" s="30" t="s">
        <v>54</v>
      </c>
      <c r="U10" s="30" t="s">
        <v>54</v>
      </c>
      <c r="V10" s="30" t="s">
        <v>55</v>
      </c>
      <c r="W10" s="29">
        <v>13988983447</v>
      </c>
      <c r="X10" s="30" t="s">
        <v>47</v>
      </c>
      <c r="Y10" s="70">
        <v>45292</v>
      </c>
      <c r="Z10" s="70">
        <v>45657</v>
      </c>
      <c r="AA10" s="29"/>
    </row>
    <row r="11" s="6" customFormat="1" ht="108" customHeight="1" spans="1:27">
      <c r="A11" s="29">
        <v>3</v>
      </c>
      <c r="B11" s="30" t="s">
        <v>35</v>
      </c>
      <c r="C11" s="30" t="s">
        <v>35</v>
      </c>
      <c r="D11" s="31" t="s">
        <v>35</v>
      </c>
      <c r="E11" s="31" t="s">
        <v>56</v>
      </c>
      <c r="F11" s="31" t="s">
        <v>57</v>
      </c>
      <c r="G11" s="31" t="s">
        <v>58</v>
      </c>
      <c r="H11" s="30" t="s">
        <v>39</v>
      </c>
      <c r="I11" s="31" t="s">
        <v>59</v>
      </c>
      <c r="J11" s="43">
        <v>500</v>
      </c>
      <c r="K11" s="43">
        <v>500</v>
      </c>
      <c r="L11" s="43">
        <v>0</v>
      </c>
      <c r="M11" s="43">
        <v>0</v>
      </c>
      <c r="N11" s="31" t="s">
        <v>60</v>
      </c>
      <c r="O11" s="30" t="s">
        <v>61</v>
      </c>
      <c r="P11" s="43">
        <v>546</v>
      </c>
      <c r="Q11" s="30" t="s">
        <v>43</v>
      </c>
      <c r="R11" s="30" t="s">
        <v>43</v>
      </c>
      <c r="S11" s="30" t="s">
        <v>43</v>
      </c>
      <c r="T11" s="30" t="s">
        <v>62</v>
      </c>
      <c r="U11" s="30" t="s">
        <v>62</v>
      </c>
      <c r="V11" s="30" t="s">
        <v>63</v>
      </c>
      <c r="W11" s="43">
        <v>13887408879</v>
      </c>
      <c r="X11" s="30" t="s">
        <v>47</v>
      </c>
      <c r="Y11" s="71">
        <v>45292</v>
      </c>
      <c r="Z11" s="71">
        <v>45657</v>
      </c>
      <c r="AA11" s="43"/>
    </row>
    <row r="12" s="6" customFormat="1" ht="205" customHeight="1" spans="1:27">
      <c r="A12" s="29">
        <v>4</v>
      </c>
      <c r="B12" s="30" t="s">
        <v>35</v>
      </c>
      <c r="C12" s="30" t="s">
        <v>35</v>
      </c>
      <c r="D12" s="31" t="s">
        <v>35</v>
      </c>
      <c r="E12" s="31" t="s">
        <v>64</v>
      </c>
      <c r="F12" s="31" t="s">
        <v>51</v>
      </c>
      <c r="G12" s="31" t="s">
        <v>51</v>
      </c>
      <c r="H12" s="30" t="s">
        <v>39</v>
      </c>
      <c r="I12" s="31" t="s">
        <v>65</v>
      </c>
      <c r="J12" s="43">
        <v>400</v>
      </c>
      <c r="K12" s="43">
        <v>400</v>
      </c>
      <c r="L12" s="43">
        <v>0</v>
      </c>
      <c r="M12" s="43">
        <v>0</v>
      </c>
      <c r="N12" s="57" t="s">
        <v>66</v>
      </c>
      <c r="O12" s="30" t="s">
        <v>67</v>
      </c>
      <c r="P12" s="30">
        <v>415</v>
      </c>
      <c r="Q12" s="30" t="s">
        <v>43</v>
      </c>
      <c r="R12" s="43" t="s">
        <v>43</v>
      </c>
      <c r="S12" s="30" t="s">
        <v>43</v>
      </c>
      <c r="T12" s="30" t="s">
        <v>62</v>
      </c>
      <c r="U12" s="30" t="s">
        <v>62</v>
      </c>
      <c r="V12" s="30" t="s">
        <v>63</v>
      </c>
      <c r="W12" s="43">
        <v>13887408879</v>
      </c>
      <c r="X12" s="30" t="s">
        <v>47</v>
      </c>
      <c r="Y12" s="71">
        <v>45292</v>
      </c>
      <c r="Z12" s="71">
        <v>45657</v>
      </c>
      <c r="AA12" s="43"/>
    </row>
    <row r="13" s="6" customFormat="1" ht="111" customHeight="1" spans="1:27">
      <c r="A13" s="29">
        <v>5</v>
      </c>
      <c r="B13" s="30" t="s">
        <v>35</v>
      </c>
      <c r="C13" s="30" t="s">
        <v>35</v>
      </c>
      <c r="D13" s="31" t="s">
        <v>35</v>
      </c>
      <c r="E13" s="31" t="s">
        <v>68</v>
      </c>
      <c r="F13" s="31" t="s">
        <v>51</v>
      </c>
      <c r="G13" s="31" t="s">
        <v>51</v>
      </c>
      <c r="H13" s="30" t="s">
        <v>39</v>
      </c>
      <c r="I13" s="31" t="s">
        <v>69</v>
      </c>
      <c r="J13" s="43">
        <v>360</v>
      </c>
      <c r="K13" s="43">
        <v>360</v>
      </c>
      <c r="L13" s="43">
        <v>0</v>
      </c>
      <c r="M13" s="43">
        <v>0</v>
      </c>
      <c r="N13" s="57" t="s">
        <v>70</v>
      </c>
      <c r="O13" s="30" t="s">
        <v>67</v>
      </c>
      <c r="P13" s="43">
        <v>822</v>
      </c>
      <c r="Q13" s="30" t="s">
        <v>43</v>
      </c>
      <c r="R13" s="30" t="s">
        <v>43</v>
      </c>
      <c r="S13" s="30" t="s">
        <v>43</v>
      </c>
      <c r="T13" s="30" t="s">
        <v>62</v>
      </c>
      <c r="U13" s="30" t="s">
        <v>62</v>
      </c>
      <c r="V13" s="30" t="s">
        <v>63</v>
      </c>
      <c r="W13" s="43">
        <v>13887408879</v>
      </c>
      <c r="X13" s="30" t="s">
        <v>47</v>
      </c>
      <c r="Y13" s="71">
        <v>45292</v>
      </c>
      <c r="Z13" s="71">
        <v>45657</v>
      </c>
      <c r="AA13" s="43"/>
    </row>
    <row r="14" s="6" customFormat="1" ht="78" customHeight="1" spans="1:27">
      <c r="A14" s="29">
        <v>6</v>
      </c>
      <c r="B14" s="30" t="s">
        <v>35</v>
      </c>
      <c r="C14" s="30" t="s">
        <v>35</v>
      </c>
      <c r="D14" s="31" t="s">
        <v>35</v>
      </c>
      <c r="E14" s="31" t="s">
        <v>71</v>
      </c>
      <c r="F14" s="31" t="s">
        <v>51</v>
      </c>
      <c r="G14" s="31" t="s">
        <v>51</v>
      </c>
      <c r="H14" s="30" t="s">
        <v>39</v>
      </c>
      <c r="I14" s="58" t="s">
        <v>72</v>
      </c>
      <c r="J14" s="43">
        <v>500</v>
      </c>
      <c r="K14" s="43">
        <v>500</v>
      </c>
      <c r="L14" s="43">
        <v>0</v>
      </c>
      <c r="M14" s="43">
        <v>0</v>
      </c>
      <c r="N14" s="57" t="s">
        <v>73</v>
      </c>
      <c r="O14" s="30" t="s">
        <v>67</v>
      </c>
      <c r="P14" s="43">
        <v>789</v>
      </c>
      <c r="Q14" s="30" t="s">
        <v>43</v>
      </c>
      <c r="R14" s="30" t="s">
        <v>43</v>
      </c>
      <c r="S14" s="30" t="s">
        <v>43</v>
      </c>
      <c r="T14" s="30" t="s">
        <v>62</v>
      </c>
      <c r="U14" s="30" t="s">
        <v>62</v>
      </c>
      <c r="V14" s="30" t="s">
        <v>63</v>
      </c>
      <c r="W14" s="43">
        <v>13887408879</v>
      </c>
      <c r="X14" s="30" t="s">
        <v>47</v>
      </c>
      <c r="Y14" s="71">
        <v>45292</v>
      </c>
      <c r="Z14" s="71">
        <v>45657</v>
      </c>
      <c r="AA14" s="43"/>
    </row>
    <row r="15" s="6" customFormat="1" ht="124" customHeight="1" spans="1:27">
      <c r="A15" s="29">
        <v>7</v>
      </c>
      <c r="B15" s="30" t="s">
        <v>35</v>
      </c>
      <c r="C15" s="30" t="s">
        <v>35</v>
      </c>
      <c r="D15" s="31" t="s">
        <v>35</v>
      </c>
      <c r="E15" s="32" t="s">
        <v>74</v>
      </c>
      <c r="F15" s="31" t="s">
        <v>75</v>
      </c>
      <c r="G15" s="33" t="s">
        <v>76</v>
      </c>
      <c r="H15" s="30" t="s">
        <v>39</v>
      </c>
      <c r="I15" s="31" t="s">
        <v>77</v>
      </c>
      <c r="J15" s="43">
        <v>200</v>
      </c>
      <c r="K15" s="43">
        <v>200</v>
      </c>
      <c r="L15" s="43">
        <v>0</v>
      </c>
      <c r="M15" s="43">
        <v>0</v>
      </c>
      <c r="N15" s="31" t="s">
        <v>78</v>
      </c>
      <c r="O15" s="30" t="s">
        <v>79</v>
      </c>
      <c r="P15" s="43">
        <v>245</v>
      </c>
      <c r="Q15" s="30" t="s">
        <v>43</v>
      </c>
      <c r="R15" s="30" t="s">
        <v>43</v>
      </c>
      <c r="S15" s="30" t="s">
        <v>43</v>
      </c>
      <c r="T15" s="30" t="s">
        <v>62</v>
      </c>
      <c r="U15" s="30" t="s">
        <v>62</v>
      </c>
      <c r="V15" s="30" t="s">
        <v>63</v>
      </c>
      <c r="W15" s="43">
        <v>13887408879</v>
      </c>
      <c r="X15" s="30" t="s">
        <v>47</v>
      </c>
      <c r="Y15" s="71">
        <v>45292</v>
      </c>
      <c r="Z15" s="71">
        <v>45627</v>
      </c>
      <c r="AA15" s="43"/>
    </row>
    <row r="16" s="6" customFormat="1" ht="74" customHeight="1" spans="1:27">
      <c r="A16" s="29">
        <v>8</v>
      </c>
      <c r="B16" s="30" t="s">
        <v>35</v>
      </c>
      <c r="C16" s="30" t="s">
        <v>35</v>
      </c>
      <c r="D16" s="31" t="s">
        <v>35</v>
      </c>
      <c r="E16" s="31" t="s">
        <v>80</v>
      </c>
      <c r="F16" s="31" t="s">
        <v>75</v>
      </c>
      <c r="G16" s="31" t="s">
        <v>81</v>
      </c>
      <c r="H16" s="30" t="s">
        <v>39</v>
      </c>
      <c r="I16" s="31" t="s">
        <v>82</v>
      </c>
      <c r="J16" s="43">
        <v>120</v>
      </c>
      <c r="K16" s="43">
        <v>120</v>
      </c>
      <c r="L16" s="43">
        <v>0</v>
      </c>
      <c r="M16" s="43">
        <v>0</v>
      </c>
      <c r="N16" s="31" t="s">
        <v>83</v>
      </c>
      <c r="O16" s="30" t="s">
        <v>67</v>
      </c>
      <c r="P16" s="43">
        <v>320</v>
      </c>
      <c r="Q16" s="30" t="s">
        <v>43</v>
      </c>
      <c r="R16" s="30" t="s">
        <v>43</v>
      </c>
      <c r="S16" s="30" t="s">
        <v>43</v>
      </c>
      <c r="T16" s="30" t="s">
        <v>62</v>
      </c>
      <c r="U16" s="30" t="s">
        <v>84</v>
      </c>
      <c r="V16" s="30" t="s">
        <v>85</v>
      </c>
      <c r="W16" s="43">
        <v>13732783336</v>
      </c>
      <c r="X16" s="30" t="s">
        <v>47</v>
      </c>
      <c r="Y16" s="71">
        <v>45292</v>
      </c>
      <c r="Z16" s="71">
        <v>45657</v>
      </c>
      <c r="AA16" s="43"/>
    </row>
    <row r="17" s="6" customFormat="1" ht="156" customHeight="1" spans="1:27">
      <c r="A17" s="29">
        <v>9</v>
      </c>
      <c r="B17" s="30" t="s">
        <v>35</v>
      </c>
      <c r="C17" s="30" t="s">
        <v>35</v>
      </c>
      <c r="D17" s="31" t="s">
        <v>35</v>
      </c>
      <c r="E17" s="31" t="s">
        <v>86</v>
      </c>
      <c r="F17" s="6" t="s">
        <v>75</v>
      </c>
      <c r="G17" s="34" t="s">
        <v>87</v>
      </c>
      <c r="H17" s="6" t="s">
        <v>39</v>
      </c>
      <c r="I17" s="31" t="s">
        <v>88</v>
      </c>
      <c r="J17" s="59">
        <v>120</v>
      </c>
      <c r="K17" s="31">
        <v>120</v>
      </c>
      <c r="L17" s="30">
        <v>0</v>
      </c>
      <c r="M17" s="43">
        <v>0</v>
      </c>
      <c r="N17" s="31" t="s">
        <v>89</v>
      </c>
      <c r="O17" s="30" t="s">
        <v>67</v>
      </c>
      <c r="P17" s="30">
        <v>275</v>
      </c>
      <c r="Q17" s="30" t="s">
        <v>43</v>
      </c>
      <c r="R17" s="30" t="s">
        <v>43</v>
      </c>
      <c r="S17" s="30" t="s">
        <v>43</v>
      </c>
      <c r="T17" s="30" t="s">
        <v>62</v>
      </c>
      <c r="U17" s="30" t="s">
        <v>84</v>
      </c>
      <c r="V17" s="30" t="s">
        <v>85</v>
      </c>
      <c r="W17" s="43">
        <v>13732783336</v>
      </c>
      <c r="X17" s="30" t="s">
        <v>47</v>
      </c>
      <c r="Y17" s="71">
        <v>45292</v>
      </c>
      <c r="Z17" s="71">
        <v>45657</v>
      </c>
      <c r="AA17" s="43"/>
    </row>
    <row r="18" s="6" customFormat="1" ht="261" customHeight="1" spans="1:27">
      <c r="A18" s="29">
        <v>10</v>
      </c>
      <c r="B18" s="31" t="s">
        <v>35</v>
      </c>
      <c r="C18" s="31" t="s">
        <v>35</v>
      </c>
      <c r="D18" s="31" t="s">
        <v>90</v>
      </c>
      <c r="E18" s="30" t="s">
        <v>91</v>
      </c>
      <c r="F18" s="30" t="s">
        <v>37</v>
      </c>
      <c r="G18" s="30" t="s">
        <v>37</v>
      </c>
      <c r="H18" s="30" t="s">
        <v>39</v>
      </c>
      <c r="I18" s="58" t="s">
        <v>92</v>
      </c>
      <c r="J18" s="30">
        <v>500</v>
      </c>
      <c r="K18" s="30">
        <v>500</v>
      </c>
      <c r="L18" s="43">
        <v>0</v>
      </c>
      <c r="M18" s="43">
        <v>0</v>
      </c>
      <c r="N18" s="31" t="s">
        <v>93</v>
      </c>
      <c r="O18" s="30" t="s">
        <v>94</v>
      </c>
      <c r="P18" s="43">
        <v>4848</v>
      </c>
      <c r="Q18" s="30" t="s">
        <v>43</v>
      </c>
      <c r="R18" s="30" t="s">
        <v>43</v>
      </c>
      <c r="S18" s="30" t="s">
        <v>43</v>
      </c>
      <c r="T18" s="30" t="s">
        <v>95</v>
      </c>
      <c r="U18" s="30" t="s">
        <v>96</v>
      </c>
      <c r="V18" s="30" t="s">
        <v>97</v>
      </c>
      <c r="W18" s="43">
        <v>13908749580</v>
      </c>
      <c r="X18" s="30" t="s">
        <v>47</v>
      </c>
      <c r="Y18" s="71">
        <v>45352</v>
      </c>
      <c r="Z18" s="71">
        <v>45657</v>
      </c>
      <c r="AA18" s="43"/>
    </row>
    <row r="19" s="6" customFormat="1" ht="170" customHeight="1" spans="1:27">
      <c r="A19" s="29">
        <v>11</v>
      </c>
      <c r="B19" s="31" t="s">
        <v>35</v>
      </c>
      <c r="C19" s="31" t="s">
        <v>35</v>
      </c>
      <c r="D19" s="31" t="s">
        <v>90</v>
      </c>
      <c r="E19" s="30" t="s">
        <v>98</v>
      </c>
      <c r="F19" s="31" t="s">
        <v>99</v>
      </c>
      <c r="G19" s="30" t="s">
        <v>100</v>
      </c>
      <c r="H19" s="30" t="s">
        <v>39</v>
      </c>
      <c r="I19" s="31" t="s">
        <v>101</v>
      </c>
      <c r="J19" s="30">
        <v>30</v>
      </c>
      <c r="K19" s="30">
        <v>30</v>
      </c>
      <c r="L19" s="43">
        <v>0</v>
      </c>
      <c r="M19" s="43">
        <v>0</v>
      </c>
      <c r="N19" s="34" t="s">
        <v>102</v>
      </c>
      <c r="O19" s="30" t="s">
        <v>94</v>
      </c>
      <c r="P19" s="43">
        <v>196</v>
      </c>
      <c r="Q19" s="30" t="s">
        <v>43</v>
      </c>
      <c r="R19" s="30" t="s">
        <v>43</v>
      </c>
      <c r="S19" s="30" t="s">
        <v>43</v>
      </c>
      <c r="T19" s="30" t="s">
        <v>95</v>
      </c>
      <c r="U19" s="30" t="s">
        <v>103</v>
      </c>
      <c r="V19" s="30" t="s">
        <v>104</v>
      </c>
      <c r="W19" s="43">
        <v>19188758006</v>
      </c>
      <c r="X19" s="30" t="s">
        <v>47</v>
      </c>
      <c r="Y19" s="71">
        <v>45352</v>
      </c>
      <c r="Z19" s="71">
        <v>45657</v>
      </c>
      <c r="AA19" s="43"/>
    </row>
    <row r="20" s="6" customFormat="1" ht="66" customHeight="1" spans="1:27">
      <c r="A20" s="29">
        <v>12</v>
      </c>
      <c r="B20" s="31" t="s">
        <v>35</v>
      </c>
      <c r="C20" s="31" t="s">
        <v>35</v>
      </c>
      <c r="D20" s="31" t="s">
        <v>90</v>
      </c>
      <c r="E20" s="30" t="s">
        <v>105</v>
      </c>
      <c r="F20" s="31" t="s">
        <v>106</v>
      </c>
      <c r="G20" s="30" t="s">
        <v>107</v>
      </c>
      <c r="H20" s="30" t="s">
        <v>39</v>
      </c>
      <c r="I20" s="31" t="s">
        <v>108</v>
      </c>
      <c r="J20" s="30">
        <v>30</v>
      </c>
      <c r="K20" s="30">
        <v>30</v>
      </c>
      <c r="L20" s="43">
        <v>0</v>
      </c>
      <c r="M20" s="43">
        <v>0</v>
      </c>
      <c r="N20" s="34" t="s">
        <v>109</v>
      </c>
      <c r="O20" s="30" t="s">
        <v>94</v>
      </c>
      <c r="P20" s="43">
        <v>101</v>
      </c>
      <c r="Q20" s="30" t="s">
        <v>43</v>
      </c>
      <c r="R20" s="30" t="s">
        <v>43</v>
      </c>
      <c r="S20" s="30" t="s">
        <v>43</v>
      </c>
      <c r="T20" s="30" t="s">
        <v>95</v>
      </c>
      <c r="U20" s="30" t="s">
        <v>110</v>
      </c>
      <c r="V20" s="30" t="s">
        <v>111</v>
      </c>
      <c r="W20" s="66">
        <v>13708740590</v>
      </c>
      <c r="X20" s="30" t="s">
        <v>47</v>
      </c>
      <c r="Y20" s="71">
        <v>45352</v>
      </c>
      <c r="Z20" s="71">
        <v>45627</v>
      </c>
      <c r="AA20" s="43"/>
    </row>
    <row r="21" s="6" customFormat="1" ht="92" customHeight="1" spans="1:27">
      <c r="A21" s="29">
        <v>13</v>
      </c>
      <c r="B21" s="31" t="s">
        <v>35</v>
      </c>
      <c r="C21" s="31" t="s">
        <v>35</v>
      </c>
      <c r="D21" s="31" t="s">
        <v>90</v>
      </c>
      <c r="E21" s="30" t="s">
        <v>112</v>
      </c>
      <c r="F21" s="31" t="s">
        <v>113</v>
      </c>
      <c r="G21" s="30" t="s">
        <v>114</v>
      </c>
      <c r="H21" s="30" t="s">
        <v>39</v>
      </c>
      <c r="I21" s="31" t="s">
        <v>115</v>
      </c>
      <c r="J21" s="30">
        <v>30</v>
      </c>
      <c r="K21" s="30">
        <v>30</v>
      </c>
      <c r="L21" s="43">
        <v>0</v>
      </c>
      <c r="M21" s="43">
        <v>0</v>
      </c>
      <c r="N21" s="34" t="s">
        <v>116</v>
      </c>
      <c r="O21" s="30" t="s">
        <v>94</v>
      </c>
      <c r="P21" s="43">
        <v>126</v>
      </c>
      <c r="Q21" s="30" t="s">
        <v>43</v>
      </c>
      <c r="R21" s="30" t="s">
        <v>43</v>
      </c>
      <c r="S21" s="30" t="s">
        <v>43</v>
      </c>
      <c r="T21" s="30" t="s">
        <v>95</v>
      </c>
      <c r="U21" s="30" t="s">
        <v>117</v>
      </c>
      <c r="V21" s="30" t="s">
        <v>118</v>
      </c>
      <c r="W21" s="43">
        <v>13988966785</v>
      </c>
      <c r="X21" s="30" t="s">
        <v>47</v>
      </c>
      <c r="Y21" s="71">
        <v>45352</v>
      </c>
      <c r="Z21" s="71">
        <v>45657</v>
      </c>
      <c r="AA21" s="43"/>
    </row>
    <row r="22" s="6" customFormat="1" ht="110" customHeight="1" spans="1:27">
      <c r="A22" s="29">
        <v>14</v>
      </c>
      <c r="B22" s="31" t="s">
        <v>35</v>
      </c>
      <c r="C22" s="31" t="s">
        <v>35</v>
      </c>
      <c r="D22" s="31" t="s">
        <v>90</v>
      </c>
      <c r="E22" s="30" t="s">
        <v>119</v>
      </c>
      <c r="F22" s="31" t="s">
        <v>75</v>
      </c>
      <c r="G22" s="30" t="s">
        <v>120</v>
      </c>
      <c r="H22" s="30" t="s">
        <v>39</v>
      </c>
      <c r="I22" s="31" t="s">
        <v>121</v>
      </c>
      <c r="J22" s="30">
        <v>50</v>
      </c>
      <c r="K22" s="30">
        <v>50</v>
      </c>
      <c r="L22" s="43">
        <v>0</v>
      </c>
      <c r="M22" s="43">
        <v>0</v>
      </c>
      <c r="N22" s="34" t="s">
        <v>122</v>
      </c>
      <c r="O22" s="30" t="s">
        <v>94</v>
      </c>
      <c r="P22" s="43">
        <v>645</v>
      </c>
      <c r="Q22" s="30" t="s">
        <v>43</v>
      </c>
      <c r="R22" s="30" t="s">
        <v>43</v>
      </c>
      <c r="S22" s="30" t="s">
        <v>43</v>
      </c>
      <c r="T22" s="30" t="s">
        <v>95</v>
      </c>
      <c r="U22" s="30" t="s">
        <v>84</v>
      </c>
      <c r="V22" s="30" t="s">
        <v>85</v>
      </c>
      <c r="W22" s="43">
        <v>13732783336</v>
      </c>
      <c r="X22" s="30" t="s">
        <v>47</v>
      </c>
      <c r="Y22" s="71">
        <v>45352</v>
      </c>
      <c r="Z22" s="71">
        <v>45657</v>
      </c>
      <c r="AA22" s="43"/>
    </row>
    <row r="23" s="6" customFormat="1" ht="112" customHeight="1" spans="1:27">
      <c r="A23" s="29">
        <v>15</v>
      </c>
      <c r="B23" s="31" t="s">
        <v>35</v>
      </c>
      <c r="C23" s="31" t="s">
        <v>35</v>
      </c>
      <c r="D23" s="31" t="s">
        <v>90</v>
      </c>
      <c r="E23" s="30" t="s">
        <v>123</v>
      </c>
      <c r="F23" s="31" t="s">
        <v>37</v>
      </c>
      <c r="G23" s="30" t="s">
        <v>124</v>
      </c>
      <c r="H23" s="30" t="s">
        <v>39</v>
      </c>
      <c r="I23" s="31" t="s">
        <v>125</v>
      </c>
      <c r="J23" s="30">
        <v>20</v>
      </c>
      <c r="K23" s="30">
        <v>20</v>
      </c>
      <c r="L23" s="43">
        <v>0</v>
      </c>
      <c r="M23" s="43">
        <v>0</v>
      </c>
      <c r="N23" s="34" t="s">
        <v>126</v>
      </c>
      <c r="O23" s="30" t="s">
        <v>94</v>
      </c>
      <c r="P23" s="43">
        <v>150</v>
      </c>
      <c r="Q23" s="30" t="s">
        <v>43</v>
      </c>
      <c r="R23" s="30" t="s">
        <v>43</v>
      </c>
      <c r="S23" s="30" t="s">
        <v>47</v>
      </c>
      <c r="T23" s="30" t="s">
        <v>95</v>
      </c>
      <c r="U23" s="30" t="s">
        <v>96</v>
      </c>
      <c r="V23" s="30" t="s">
        <v>97</v>
      </c>
      <c r="W23" s="43">
        <v>13908749580</v>
      </c>
      <c r="X23" s="30" t="s">
        <v>47</v>
      </c>
      <c r="Y23" s="71">
        <v>45352</v>
      </c>
      <c r="Z23" s="71">
        <v>45657</v>
      </c>
      <c r="AA23" s="43"/>
    </row>
    <row r="24" s="7" customFormat="1" ht="249" customHeight="1" spans="1:27">
      <c r="A24" s="29">
        <v>16</v>
      </c>
      <c r="B24" s="35" t="s">
        <v>35</v>
      </c>
      <c r="C24" s="35" t="s">
        <v>127</v>
      </c>
      <c r="D24" s="35" t="s">
        <v>127</v>
      </c>
      <c r="E24" s="35" t="s">
        <v>128</v>
      </c>
      <c r="F24" s="35" t="s">
        <v>106</v>
      </c>
      <c r="G24" s="35" t="s">
        <v>129</v>
      </c>
      <c r="H24" s="36" t="s">
        <v>39</v>
      </c>
      <c r="I24" s="35" t="s">
        <v>130</v>
      </c>
      <c r="J24" s="60">
        <v>500</v>
      </c>
      <c r="K24" s="60">
        <v>500</v>
      </c>
      <c r="L24" s="60">
        <v>0</v>
      </c>
      <c r="M24" s="60">
        <v>0</v>
      </c>
      <c r="N24" s="35" t="s">
        <v>131</v>
      </c>
      <c r="O24" s="36" t="s">
        <v>79</v>
      </c>
      <c r="P24" s="60">
        <v>130</v>
      </c>
      <c r="Q24" s="36" t="s">
        <v>43</v>
      </c>
      <c r="R24" s="36" t="s">
        <v>43</v>
      </c>
      <c r="S24" s="36" t="s">
        <v>43</v>
      </c>
      <c r="T24" s="36" t="s">
        <v>54</v>
      </c>
      <c r="U24" s="36" t="s">
        <v>110</v>
      </c>
      <c r="V24" s="36" t="s">
        <v>111</v>
      </c>
      <c r="W24" s="67">
        <v>13708740590</v>
      </c>
      <c r="X24" s="36" t="s">
        <v>47</v>
      </c>
      <c r="Y24" s="72">
        <v>45292</v>
      </c>
      <c r="Z24" s="72">
        <v>45627</v>
      </c>
      <c r="AA24" s="60"/>
    </row>
    <row r="25" s="7" customFormat="1" ht="156" customHeight="1" spans="1:27">
      <c r="A25" s="29">
        <v>17</v>
      </c>
      <c r="B25" s="31" t="s">
        <v>35</v>
      </c>
      <c r="C25" s="31" t="s">
        <v>127</v>
      </c>
      <c r="D25" s="31" t="s">
        <v>127</v>
      </c>
      <c r="E25" s="31" t="s">
        <v>132</v>
      </c>
      <c r="F25" s="31" t="s">
        <v>113</v>
      </c>
      <c r="G25" s="31" t="s">
        <v>114</v>
      </c>
      <c r="H25" s="30" t="s">
        <v>39</v>
      </c>
      <c r="I25" s="31" t="s">
        <v>133</v>
      </c>
      <c r="J25" s="29">
        <v>750</v>
      </c>
      <c r="K25" s="29">
        <v>750</v>
      </c>
      <c r="L25" s="29">
        <v>0</v>
      </c>
      <c r="M25" s="29">
        <v>0</v>
      </c>
      <c r="N25" s="31" t="s">
        <v>134</v>
      </c>
      <c r="O25" s="30" t="s">
        <v>135</v>
      </c>
      <c r="P25" s="29">
        <v>512</v>
      </c>
      <c r="Q25" s="30" t="s">
        <v>43</v>
      </c>
      <c r="R25" s="30" t="s">
        <v>43</v>
      </c>
      <c r="S25" s="30" t="s">
        <v>43</v>
      </c>
      <c r="T25" s="30" t="s">
        <v>54</v>
      </c>
      <c r="U25" s="30" t="s">
        <v>117</v>
      </c>
      <c r="V25" s="30" t="s">
        <v>118</v>
      </c>
      <c r="W25" s="29">
        <v>13988966785</v>
      </c>
      <c r="X25" s="30" t="s">
        <v>47</v>
      </c>
      <c r="Y25" s="70">
        <v>45292</v>
      </c>
      <c r="Z25" s="70">
        <v>45657</v>
      </c>
      <c r="AA25" s="29"/>
    </row>
    <row r="26" s="7" customFormat="1" ht="111" customHeight="1" spans="1:27">
      <c r="A26" s="29">
        <v>18</v>
      </c>
      <c r="B26" s="31" t="s">
        <v>35</v>
      </c>
      <c r="C26" s="31" t="s">
        <v>127</v>
      </c>
      <c r="D26" s="31" t="s">
        <v>127</v>
      </c>
      <c r="E26" s="31" t="s">
        <v>136</v>
      </c>
      <c r="F26" s="31" t="s">
        <v>137</v>
      </c>
      <c r="G26" s="31" t="s">
        <v>138</v>
      </c>
      <c r="H26" s="30" t="s">
        <v>39</v>
      </c>
      <c r="I26" s="31" t="s">
        <v>139</v>
      </c>
      <c r="J26" s="29">
        <v>250</v>
      </c>
      <c r="K26" s="29">
        <v>250</v>
      </c>
      <c r="L26" s="29">
        <v>0</v>
      </c>
      <c r="M26" s="29">
        <v>0</v>
      </c>
      <c r="N26" s="31" t="s">
        <v>140</v>
      </c>
      <c r="O26" s="30" t="s">
        <v>141</v>
      </c>
      <c r="P26" s="29">
        <v>230</v>
      </c>
      <c r="Q26" s="30" t="s">
        <v>43</v>
      </c>
      <c r="R26" s="30" t="s">
        <v>43</v>
      </c>
      <c r="S26" s="30" t="s">
        <v>43</v>
      </c>
      <c r="T26" s="30" t="s">
        <v>54</v>
      </c>
      <c r="U26" s="30" t="s">
        <v>142</v>
      </c>
      <c r="V26" s="30" t="s">
        <v>143</v>
      </c>
      <c r="W26" s="68">
        <v>15987489589</v>
      </c>
      <c r="X26" s="30" t="s">
        <v>47</v>
      </c>
      <c r="Y26" s="70">
        <v>45337</v>
      </c>
      <c r="Z26" s="70">
        <v>45627</v>
      </c>
      <c r="AA26" s="73"/>
    </row>
    <row r="27" s="7" customFormat="1" ht="127.5" spans="1:27">
      <c r="A27" s="29">
        <v>19</v>
      </c>
      <c r="B27" s="31" t="s">
        <v>35</v>
      </c>
      <c r="C27" s="31" t="s">
        <v>127</v>
      </c>
      <c r="D27" s="31" t="s">
        <v>127</v>
      </c>
      <c r="E27" s="31" t="s">
        <v>144</v>
      </c>
      <c r="F27" s="31" t="s">
        <v>137</v>
      </c>
      <c r="G27" s="31" t="s">
        <v>138</v>
      </c>
      <c r="H27" s="30" t="s">
        <v>39</v>
      </c>
      <c r="I27" s="31" t="s">
        <v>145</v>
      </c>
      <c r="J27" s="29">
        <v>500</v>
      </c>
      <c r="K27" s="29">
        <v>500</v>
      </c>
      <c r="L27" s="29">
        <v>0</v>
      </c>
      <c r="M27" s="29">
        <v>0</v>
      </c>
      <c r="N27" s="57" t="s">
        <v>146</v>
      </c>
      <c r="O27" s="30" t="s">
        <v>67</v>
      </c>
      <c r="P27" s="29">
        <v>547</v>
      </c>
      <c r="Q27" s="30" t="s">
        <v>43</v>
      </c>
      <c r="R27" s="30" t="s">
        <v>43</v>
      </c>
      <c r="S27" s="30" t="s">
        <v>43</v>
      </c>
      <c r="T27" s="30" t="s">
        <v>54</v>
      </c>
      <c r="U27" s="30" t="s">
        <v>142</v>
      </c>
      <c r="V27" s="30" t="s">
        <v>143</v>
      </c>
      <c r="W27" s="68">
        <v>15987489589</v>
      </c>
      <c r="X27" s="30" t="s">
        <v>47</v>
      </c>
      <c r="Y27" s="70">
        <v>45292</v>
      </c>
      <c r="Z27" s="70">
        <v>45627</v>
      </c>
      <c r="AA27" s="73"/>
    </row>
    <row r="28" s="7" customFormat="1" ht="195" customHeight="1" spans="1:27">
      <c r="A28" s="29">
        <v>20</v>
      </c>
      <c r="B28" s="31" t="s">
        <v>35</v>
      </c>
      <c r="C28" s="31" t="s">
        <v>127</v>
      </c>
      <c r="D28" s="31" t="s">
        <v>127</v>
      </c>
      <c r="E28" s="31" t="s">
        <v>147</v>
      </c>
      <c r="F28" s="31" t="s">
        <v>137</v>
      </c>
      <c r="G28" s="31" t="s">
        <v>148</v>
      </c>
      <c r="H28" s="30" t="s">
        <v>39</v>
      </c>
      <c r="I28" s="31" t="s">
        <v>149</v>
      </c>
      <c r="J28" s="29">
        <v>500</v>
      </c>
      <c r="K28" s="29">
        <v>500</v>
      </c>
      <c r="L28" s="29">
        <v>0</v>
      </c>
      <c r="M28" s="29">
        <v>0</v>
      </c>
      <c r="N28" s="57" t="s">
        <v>150</v>
      </c>
      <c r="O28" s="30" t="s">
        <v>67</v>
      </c>
      <c r="P28" s="29">
        <v>256</v>
      </c>
      <c r="Q28" s="30" t="s">
        <v>43</v>
      </c>
      <c r="R28" s="30" t="s">
        <v>43</v>
      </c>
      <c r="S28" s="30" t="s">
        <v>43</v>
      </c>
      <c r="T28" s="30" t="s">
        <v>54</v>
      </c>
      <c r="U28" s="30" t="s">
        <v>142</v>
      </c>
      <c r="V28" s="30" t="s">
        <v>143</v>
      </c>
      <c r="W28" s="68">
        <v>15987489589</v>
      </c>
      <c r="X28" s="30" t="s">
        <v>47</v>
      </c>
      <c r="Y28" s="70">
        <v>45292</v>
      </c>
      <c r="Z28" s="70">
        <v>45627</v>
      </c>
      <c r="AA28" s="73"/>
    </row>
    <row r="29" s="7" customFormat="1" ht="174" customHeight="1" spans="1:27">
      <c r="A29" s="29">
        <v>21</v>
      </c>
      <c r="B29" s="31" t="s">
        <v>35</v>
      </c>
      <c r="C29" s="31" t="s">
        <v>151</v>
      </c>
      <c r="D29" s="31" t="s">
        <v>151</v>
      </c>
      <c r="E29" s="31" t="s">
        <v>152</v>
      </c>
      <c r="F29" s="31" t="s">
        <v>106</v>
      </c>
      <c r="G29" s="31" t="s">
        <v>153</v>
      </c>
      <c r="H29" s="30" t="s">
        <v>39</v>
      </c>
      <c r="I29" s="31" t="s">
        <v>154</v>
      </c>
      <c r="J29" s="29">
        <v>490</v>
      </c>
      <c r="K29" s="29">
        <v>490</v>
      </c>
      <c r="L29" s="29">
        <v>0</v>
      </c>
      <c r="M29" s="29">
        <v>0</v>
      </c>
      <c r="N29" s="31" t="s">
        <v>155</v>
      </c>
      <c r="O29" s="30" t="s">
        <v>156</v>
      </c>
      <c r="P29" s="29">
        <v>2902</v>
      </c>
      <c r="Q29" s="30" t="s">
        <v>43</v>
      </c>
      <c r="R29" s="30" t="s">
        <v>43</v>
      </c>
      <c r="S29" s="30" t="s">
        <v>43</v>
      </c>
      <c r="T29" s="30" t="s">
        <v>157</v>
      </c>
      <c r="U29" s="30" t="s">
        <v>110</v>
      </c>
      <c r="V29" s="30" t="s">
        <v>158</v>
      </c>
      <c r="W29" s="29">
        <v>18788512470</v>
      </c>
      <c r="X29" s="30" t="s">
        <v>47</v>
      </c>
      <c r="Y29" s="70">
        <v>45292</v>
      </c>
      <c r="Z29" s="70">
        <v>45657</v>
      </c>
      <c r="AA29" s="29"/>
    </row>
    <row r="30" s="5" customFormat="1" ht="27" customHeight="1" spans="1:27">
      <c r="A30" s="37" t="s">
        <v>159</v>
      </c>
      <c r="B30" s="38"/>
      <c r="C30" s="38"/>
      <c r="D30" s="38"/>
      <c r="E30" s="38"/>
      <c r="F30" s="38"/>
      <c r="G30" s="38"/>
      <c r="H30" s="38"/>
      <c r="I30" s="38"/>
      <c r="J30" s="42">
        <f>SUM(J31:J33)</f>
        <v>2195</v>
      </c>
      <c r="K30" s="42">
        <f>SUM(K31:K33)</f>
        <v>2195</v>
      </c>
      <c r="L30" s="42">
        <f>SUM(L31:L33)</f>
        <v>0</v>
      </c>
      <c r="M30" s="42">
        <f>SUM(M31:M33)</f>
        <v>0</v>
      </c>
      <c r="N30" s="38"/>
      <c r="O30" s="42"/>
      <c r="P30" s="42"/>
      <c r="Q30" s="42"/>
      <c r="R30" s="42"/>
      <c r="S30" s="42"/>
      <c r="T30" s="42"/>
      <c r="U30" s="42"/>
      <c r="V30" s="42"/>
      <c r="W30" s="42"/>
      <c r="X30" s="42"/>
      <c r="Y30" s="42"/>
      <c r="Z30" s="42"/>
      <c r="AA30" s="42"/>
    </row>
    <row r="31" s="7" customFormat="1" ht="87" customHeight="1" spans="1:27">
      <c r="A31" s="29">
        <v>1</v>
      </c>
      <c r="B31" s="34" t="s">
        <v>160</v>
      </c>
      <c r="C31" s="34" t="s">
        <v>160</v>
      </c>
      <c r="D31" s="34" t="s">
        <v>160</v>
      </c>
      <c r="E31" s="31" t="s">
        <v>161</v>
      </c>
      <c r="F31" s="31" t="s">
        <v>51</v>
      </c>
      <c r="G31" s="31" t="s">
        <v>51</v>
      </c>
      <c r="H31" s="30" t="s">
        <v>39</v>
      </c>
      <c r="I31" s="31" t="s">
        <v>162</v>
      </c>
      <c r="J31" s="29">
        <v>500</v>
      </c>
      <c r="K31" s="29">
        <v>500</v>
      </c>
      <c r="L31" s="29">
        <v>0</v>
      </c>
      <c r="M31" s="29">
        <v>0</v>
      </c>
      <c r="N31" s="31" t="s">
        <v>163</v>
      </c>
      <c r="O31" s="30" t="s">
        <v>61</v>
      </c>
      <c r="P31" s="29">
        <v>5000</v>
      </c>
      <c r="Q31" s="30" t="s">
        <v>47</v>
      </c>
      <c r="R31" s="30" t="s">
        <v>43</v>
      </c>
      <c r="S31" s="30" t="s">
        <v>43</v>
      </c>
      <c r="T31" s="30" t="s">
        <v>164</v>
      </c>
      <c r="U31" s="30" t="s">
        <v>164</v>
      </c>
      <c r="V31" s="30" t="s">
        <v>165</v>
      </c>
      <c r="W31" s="29">
        <v>13988993131</v>
      </c>
      <c r="X31" s="30" t="s">
        <v>47</v>
      </c>
      <c r="Y31" s="70">
        <v>45292</v>
      </c>
      <c r="Z31" s="70">
        <v>45657</v>
      </c>
      <c r="AA31" s="29"/>
    </row>
    <row r="32" s="7" customFormat="1" ht="87" customHeight="1" spans="1:27">
      <c r="A32" s="29">
        <v>2</v>
      </c>
      <c r="B32" s="39" t="s">
        <v>166</v>
      </c>
      <c r="C32" s="39" t="s">
        <v>166</v>
      </c>
      <c r="D32" s="39" t="s">
        <v>166</v>
      </c>
      <c r="E32" s="40" t="s">
        <v>167</v>
      </c>
      <c r="F32" s="31" t="s">
        <v>51</v>
      </c>
      <c r="G32" s="31" t="s">
        <v>51</v>
      </c>
      <c r="H32" s="29"/>
      <c r="I32" s="40" t="s">
        <v>168</v>
      </c>
      <c r="J32" s="29">
        <v>200</v>
      </c>
      <c r="K32" s="29">
        <v>200</v>
      </c>
      <c r="L32" s="29">
        <v>0</v>
      </c>
      <c r="M32" s="29">
        <v>0</v>
      </c>
      <c r="N32" s="40" t="s">
        <v>169</v>
      </c>
      <c r="O32" s="30" t="s">
        <v>61</v>
      </c>
      <c r="P32" s="29">
        <v>2500</v>
      </c>
      <c r="Q32" s="30" t="s">
        <v>47</v>
      </c>
      <c r="R32" s="30" t="s">
        <v>43</v>
      </c>
      <c r="S32" s="30" t="s">
        <v>43</v>
      </c>
      <c r="T32" s="30" t="s">
        <v>164</v>
      </c>
      <c r="U32" s="30" t="s">
        <v>164</v>
      </c>
      <c r="V32" s="30" t="s">
        <v>165</v>
      </c>
      <c r="W32" s="29">
        <v>13988993131</v>
      </c>
      <c r="X32" s="30" t="s">
        <v>47</v>
      </c>
      <c r="Y32" s="70">
        <v>45292</v>
      </c>
      <c r="Z32" s="70">
        <v>45657</v>
      </c>
      <c r="AA32" s="29"/>
    </row>
    <row r="33" s="7" customFormat="1" ht="105" customHeight="1" spans="1:27">
      <c r="A33" s="29">
        <v>3</v>
      </c>
      <c r="B33" s="31" t="s">
        <v>170</v>
      </c>
      <c r="C33" s="31" t="s">
        <v>170</v>
      </c>
      <c r="D33" s="31" t="s">
        <v>170</v>
      </c>
      <c r="E33" s="41" t="s">
        <v>171</v>
      </c>
      <c r="F33" s="31" t="s">
        <v>51</v>
      </c>
      <c r="G33" s="31" t="s">
        <v>51</v>
      </c>
      <c r="H33" s="30" t="s">
        <v>39</v>
      </c>
      <c r="I33" s="41" t="s">
        <v>172</v>
      </c>
      <c r="J33" s="29">
        <v>1495</v>
      </c>
      <c r="K33" s="29">
        <v>1495</v>
      </c>
      <c r="L33" s="29">
        <v>0</v>
      </c>
      <c r="M33" s="29">
        <v>0</v>
      </c>
      <c r="N33" s="31" t="s">
        <v>173</v>
      </c>
      <c r="O33" s="30" t="s">
        <v>61</v>
      </c>
      <c r="P33" s="29">
        <v>2188</v>
      </c>
      <c r="Q33" s="30" t="s">
        <v>47</v>
      </c>
      <c r="R33" s="30" t="s">
        <v>43</v>
      </c>
      <c r="S33" s="30" t="s">
        <v>43</v>
      </c>
      <c r="T33" s="30" t="s">
        <v>62</v>
      </c>
      <c r="U33" s="30" t="s">
        <v>62</v>
      </c>
      <c r="V33" s="30" t="s">
        <v>63</v>
      </c>
      <c r="W33" s="29">
        <v>13887408879</v>
      </c>
      <c r="X33" s="30" t="s">
        <v>47</v>
      </c>
      <c r="Y33" s="70">
        <v>45292</v>
      </c>
      <c r="Z33" s="70">
        <v>45657</v>
      </c>
      <c r="AA33" s="29"/>
    </row>
    <row r="34" s="5" customFormat="1" ht="27" customHeight="1" spans="1:27">
      <c r="A34" s="37" t="s">
        <v>174</v>
      </c>
      <c r="B34" s="38"/>
      <c r="C34" s="38"/>
      <c r="D34" s="38"/>
      <c r="E34" s="38"/>
      <c r="F34" s="38"/>
      <c r="G34" s="38"/>
      <c r="H34" s="38"/>
      <c r="I34" s="38"/>
      <c r="J34" s="42">
        <f t="shared" ref="J34:M34" si="1">SUM(J35:J35)</f>
        <v>0</v>
      </c>
      <c r="K34" s="42">
        <f t="shared" si="1"/>
        <v>0</v>
      </c>
      <c r="L34" s="42">
        <f t="shared" si="1"/>
        <v>0</v>
      </c>
      <c r="M34" s="42">
        <f t="shared" si="1"/>
        <v>0</v>
      </c>
      <c r="N34" s="38"/>
      <c r="O34" s="42"/>
      <c r="P34" s="42"/>
      <c r="Q34" s="42"/>
      <c r="R34" s="42"/>
      <c r="S34" s="42"/>
      <c r="T34" s="42"/>
      <c r="U34" s="42"/>
      <c r="V34" s="42"/>
      <c r="W34" s="42"/>
      <c r="X34" s="42"/>
      <c r="Y34" s="42"/>
      <c r="Z34" s="42"/>
      <c r="AA34" s="42"/>
    </row>
    <row r="35" s="8" customFormat="1" spans="1:27">
      <c r="A35" s="42"/>
      <c r="B35" s="42"/>
      <c r="C35" s="42"/>
      <c r="D35" s="42"/>
      <c r="E35" s="38"/>
      <c r="F35" s="42"/>
      <c r="G35" s="42"/>
      <c r="H35" s="42"/>
      <c r="I35" s="38"/>
      <c r="J35" s="42"/>
      <c r="K35" s="42"/>
      <c r="L35" s="42"/>
      <c r="M35" s="42"/>
      <c r="N35" s="38"/>
      <c r="O35" s="42"/>
      <c r="P35" s="42"/>
      <c r="Q35" s="42"/>
      <c r="R35" s="42"/>
      <c r="S35" s="42"/>
      <c r="T35" s="42"/>
      <c r="U35" s="42"/>
      <c r="V35" s="42"/>
      <c r="W35" s="42"/>
      <c r="X35" s="42"/>
      <c r="Y35" s="74"/>
      <c r="Z35" s="74"/>
      <c r="AA35" s="42"/>
    </row>
    <row r="36" s="5" customFormat="1" ht="27" customHeight="1" spans="1:27">
      <c r="A36" s="37" t="s">
        <v>175</v>
      </c>
      <c r="B36" s="38"/>
      <c r="C36" s="38"/>
      <c r="D36" s="38"/>
      <c r="E36" s="38"/>
      <c r="F36" s="38"/>
      <c r="G36" s="38"/>
      <c r="H36" s="38"/>
      <c r="I36" s="38"/>
      <c r="J36" s="42">
        <f>SUM(J37:J39)</f>
        <v>143</v>
      </c>
      <c r="K36" s="42">
        <f>SUM(K37:K39)</f>
        <v>143</v>
      </c>
      <c r="L36" s="42">
        <f>SUM(L37:L39)</f>
        <v>0</v>
      </c>
      <c r="M36" s="42">
        <f>SUM(M37:M39)</f>
        <v>0</v>
      </c>
      <c r="N36" s="38"/>
      <c r="O36" s="42"/>
      <c r="P36" s="42"/>
      <c r="Q36" s="42"/>
      <c r="R36" s="42"/>
      <c r="S36" s="42"/>
      <c r="T36" s="42"/>
      <c r="U36" s="42"/>
      <c r="V36" s="42"/>
      <c r="W36" s="42"/>
      <c r="X36" s="42"/>
      <c r="Y36" s="42"/>
      <c r="Z36" s="42"/>
      <c r="AA36" s="42"/>
    </row>
    <row r="37" s="7" customFormat="1" ht="40" customHeight="1" spans="1:27">
      <c r="A37" s="29">
        <v>1</v>
      </c>
      <c r="B37" s="31" t="s">
        <v>176</v>
      </c>
      <c r="C37" s="31" t="s">
        <v>177</v>
      </c>
      <c r="D37" s="31" t="s">
        <v>177</v>
      </c>
      <c r="E37" s="31" t="s">
        <v>178</v>
      </c>
      <c r="F37" s="31" t="s">
        <v>179</v>
      </c>
      <c r="G37" s="31" t="s">
        <v>179</v>
      </c>
      <c r="H37" s="31" t="s">
        <v>39</v>
      </c>
      <c r="I37" s="31" t="s">
        <v>178</v>
      </c>
      <c r="J37" s="29">
        <v>16</v>
      </c>
      <c r="K37" s="29">
        <v>16</v>
      </c>
      <c r="L37" s="29">
        <v>0</v>
      </c>
      <c r="M37" s="29">
        <v>0</v>
      </c>
      <c r="N37" s="61"/>
      <c r="O37" s="29"/>
      <c r="P37" s="29"/>
      <c r="Q37" s="29"/>
      <c r="R37" s="29"/>
      <c r="S37" s="29"/>
      <c r="T37" s="29"/>
      <c r="U37" s="29"/>
      <c r="V37" s="29"/>
      <c r="W37" s="29"/>
      <c r="X37" s="29"/>
      <c r="Y37" s="29"/>
      <c r="Z37" s="29"/>
      <c r="AA37" s="29"/>
    </row>
    <row r="38" s="9" customFormat="1" ht="72" customHeight="1" spans="1:27">
      <c r="A38" s="43">
        <v>2</v>
      </c>
      <c r="B38" s="31" t="s">
        <v>176</v>
      </c>
      <c r="C38" s="31" t="s">
        <v>177</v>
      </c>
      <c r="D38" s="31" t="s">
        <v>177</v>
      </c>
      <c r="E38" s="31" t="s">
        <v>180</v>
      </c>
      <c r="F38" s="31" t="s">
        <v>37</v>
      </c>
      <c r="G38" s="31" t="s">
        <v>181</v>
      </c>
      <c r="H38" s="30" t="s">
        <v>39</v>
      </c>
      <c r="I38" s="31" t="s">
        <v>182</v>
      </c>
      <c r="J38" s="43">
        <v>105</v>
      </c>
      <c r="K38" s="43">
        <v>105</v>
      </c>
      <c r="L38" s="43">
        <v>0</v>
      </c>
      <c r="M38" s="43">
        <v>0</v>
      </c>
      <c r="N38" s="31" t="s">
        <v>183</v>
      </c>
      <c r="O38" s="30" t="s">
        <v>61</v>
      </c>
      <c r="P38" s="43">
        <v>1815</v>
      </c>
      <c r="Q38" s="30" t="s">
        <v>43</v>
      </c>
      <c r="R38" s="30" t="s">
        <v>47</v>
      </c>
      <c r="S38" s="30" t="s">
        <v>43</v>
      </c>
      <c r="T38" s="30" t="s">
        <v>184</v>
      </c>
      <c r="U38" s="30" t="s">
        <v>96</v>
      </c>
      <c r="V38" s="30" t="s">
        <v>97</v>
      </c>
      <c r="W38" s="43">
        <v>13908749580</v>
      </c>
      <c r="X38" s="30" t="s">
        <v>47</v>
      </c>
      <c r="Y38" s="71">
        <v>45292</v>
      </c>
      <c r="Z38" s="71">
        <v>45657</v>
      </c>
      <c r="AA38" s="43"/>
    </row>
    <row r="39" s="7" customFormat="1" ht="86" customHeight="1" spans="1:27">
      <c r="A39" s="30">
        <v>3</v>
      </c>
      <c r="B39" s="44" t="s">
        <v>176</v>
      </c>
      <c r="C39" s="44" t="s">
        <v>177</v>
      </c>
      <c r="D39" s="44" t="s">
        <v>177</v>
      </c>
      <c r="E39" s="44" t="s">
        <v>185</v>
      </c>
      <c r="F39" s="44" t="s">
        <v>113</v>
      </c>
      <c r="G39" s="44" t="s">
        <v>186</v>
      </c>
      <c r="H39" s="44" t="s">
        <v>39</v>
      </c>
      <c r="I39" s="44" t="s">
        <v>187</v>
      </c>
      <c r="J39" s="43">
        <v>22</v>
      </c>
      <c r="K39" s="43">
        <v>22</v>
      </c>
      <c r="L39" s="43">
        <v>0</v>
      </c>
      <c r="M39" s="43">
        <v>0</v>
      </c>
      <c r="N39" s="44" t="s">
        <v>188</v>
      </c>
      <c r="O39" s="43" t="s">
        <v>61</v>
      </c>
      <c r="P39" s="43">
        <v>50</v>
      </c>
      <c r="Q39" s="43" t="s">
        <v>43</v>
      </c>
      <c r="R39" s="43" t="s">
        <v>47</v>
      </c>
      <c r="S39" s="43" t="s">
        <v>43</v>
      </c>
      <c r="T39" s="43" t="s">
        <v>184</v>
      </c>
      <c r="U39" s="30" t="s">
        <v>117</v>
      </c>
      <c r="V39" s="30" t="s">
        <v>118</v>
      </c>
      <c r="W39" s="29">
        <v>13988966785</v>
      </c>
      <c r="X39" s="43" t="s">
        <v>47</v>
      </c>
      <c r="Y39" s="71">
        <v>45292</v>
      </c>
      <c r="Z39" s="71">
        <v>45627</v>
      </c>
      <c r="AA39" s="43"/>
    </row>
    <row r="40" s="5" customFormat="1" ht="27" customHeight="1" spans="1:27">
      <c r="A40" s="37" t="s">
        <v>189</v>
      </c>
      <c r="B40" s="38"/>
      <c r="C40" s="38"/>
      <c r="D40" s="38"/>
      <c r="E40" s="38"/>
      <c r="F40" s="38"/>
      <c r="G40" s="38"/>
      <c r="H40" s="38"/>
      <c r="I40" s="38"/>
      <c r="J40" s="42">
        <f t="shared" ref="J40:M40" si="2">SUM(J41:J41)</f>
        <v>800</v>
      </c>
      <c r="K40" s="42">
        <f t="shared" si="2"/>
        <v>800</v>
      </c>
      <c r="L40" s="42">
        <f t="shared" si="2"/>
        <v>0</v>
      </c>
      <c r="M40" s="42">
        <f t="shared" si="2"/>
        <v>0</v>
      </c>
      <c r="N40" s="38"/>
      <c r="O40" s="42"/>
      <c r="P40" s="42"/>
      <c r="Q40" s="42"/>
      <c r="R40" s="42"/>
      <c r="S40" s="42"/>
      <c r="T40" s="42"/>
      <c r="U40" s="42"/>
      <c r="V40" s="42"/>
      <c r="W40" s="42"/>
      <c r="X40" s="42"/>
      <c r="Y40" s="42"/>
      <c r="Z40" s="42"/>
      <c r="AA40" s="42"/>
    </row>
    <row r="41" s="7" customFormat="1" ht="80.1" customHeight="1" spans="1:27">
      <c r="A41" s="29">
        <v>1</v>
      </c>
      <c r="B41" s="30" t="s">
        <v>190</v>
      </c>
      <c r="C41" s="30" t="s">
        <v>190</v>
      </c>
      <c r="D41" s="30" t="s">
        <v>190</v>
      </c>
      <c r="E41" s="31" t="s">
        <v>190</v>
      </c>
      <c r="F41" s="31" t="s">
        <v>51</v>
      </c>
      <c r="G41" s="31" t="s">
        <v>51</v>
      </c>
      <c r="H41" s="30" t="s">
        <v>39</v>
      </c>
      <c r="I41" s="31" t="s">
        <v>191</v>
      </c>
      <c r="J41" s="29">
        <v>800</v>
      </c>
      <c r="K41" s="29">
        <v>800</v>
      </c>
      <c r="L41" s="29">
        <v>0</v>
      </c>
      <c r="M41" s="29">
        <v>0</v>
      </c>
      <c r="N41" s="31" t="s">
        <v>192</v>
      </c>
      <c r="O41" s="29"/>
      <c r="P41" s="29">
        <v>1800</v>
      </c>
      <c r="Q41" s="30" t="s">
        <v>47</v>
      </c>
      <c r="R41" s="30" t="s">
        <v>43</v>
      </c>
      <c r="S41" s="30" t="s">
        <v>43</v>
      </c>
      <c r="T41" s="30" t="s">
        <v>193</v>
      </c>
      <c r="U41" s="30" t="s">
        <v>193</v>
      </c>
      <c r="V41" s="30" t="s">
        <v>194</v>
      </c>
      <c r="W41" s="43">
        <v>15924849168</v>
      </c>
      <c r="X41" s="30" t="s">
        <v>47</v>
      </c>
      <c r="Y41" s="71">
        <v>45292</v>
      </c>
      <c r="Z41" s="71">
        <v>45657</v>
      </c>
      <c r="AA41" s="29"/>
    </row>
    <row r="42" s="5" customFormat="1" ht="27" customHeight="1" spans="1:27">
      <c r="A42" s="37" t="s">
        <v>195</v>
      </c>
      <c r="B42" s="38"/>
      <c r="C42" s="38"/>
      <c r="D42" s="38"/>
      <c r="E42" s="38"/>
      <c r="F42" s="38"/>
      <c r="G42" s="38"/>
      <c r="H42" s="38"/>
      <c r="I42" s="38"/>
      <c r="J42" s="42">
        <f t="shared" ref="J42:M42" si="3">SUM(J43:J44)</f>
        <v>0</v>
      </c>
      <c r="K42" s="42">
        <f t="shared" si="3"/>
        <v>0</v>
      </c>
      <c r="L42" s="42">
        <f t="shared" si="3"/>
        <v>0</v>
      </c>
      <c r="M42" s="42">
        <f t="shared" si="3"/>
        <v>0</v>
      </c>
      <c r="N42" s="38"/>
      <c r="O42" s="42"/>
      <c r="P42" s="42"/>
      <c r="Q42" s="42"/>
      <c r="R42" s="42"/>
      <c r="S42" s="42"/>
      <c r="T42" s="42"/>
      <c r="U42" s="42"/>
      <c r="V42" s="42"/>
      <c r="W42" s="42"/>
      <c r="X42" s="42"/>
      <c r="Y42" s="42"/>
      <c r="Z42" s="42"/>
      <c r="AA42" s="42"/>
    </row>
    <row r="43" s="5" customFormat="1" ht="27" customHeight="1" spans="1:27">
      <c r="A43" s="42">
        <v>1</v>
      </c>
      <c r="B43" s="38"/>
      <c r="C43" s="38"/>
      <c r="D43" s="38"/>
      <c r="E43" s="38"/>
      <c r="F43" s="38"/>
      <c r="G43" s="38"/>
      <c r="H43" s="42"/>
      <c r="I43" s="38"/>
      <c r="J43" s="42"/>
      <c r="K43" s="42"/>
      <c r="L43" s="42"/>
      <c r="M43" s="42"/>
      <c r="N43" s="38"/>
      <c r="O43" s="42"/>
      <c r="P43" s="42"/>
      <c r="Q43" s="42"/>
      <c r="R43" s="42"/>
      <c r="S43" s="42"/>
      <c r="T43" s="42"/>
      <c r="U43" s="42"/>
      <c r="V43" s="42"/>
      <c r="W43" s="42"/>
      <c r="X43" s="42"/>
      <c r="Y43" s="42"/>
      <c r="Z43" s="42"/>
      <c r="AA43" s="42"/>
    </row>
    <row r="44" s="5" customFormat="1" ht="27" customHeight="1" spans="1:27">
      <c r="A44" s="42">
        <v>2</v>
      </c>
      <c r="B44" s="38"/>
      <c r="C44" s="38"/>
      <c r="D44" s="38"/>
      <c r="E44" s="38"/>
      <c r="F44" s="38"/>
      <c r="G44" s="38"/>
      <c r="H44" s="42"/>
      <c r="I44" s="38"/>
      <c r="J44" s="42"/>
      <c r="K44" s="42"/>
      <c r="L44" s="42"/>
      <c r="M44" s="42"/>
      <c r="N44" s="38"/>
      <c r="O44" s="42"/>
      <c r="P44" s="42"/>
      <c r="Q44" s="42"/>
      <c r="R44" s="42"/>
      <c r="S44" s="42"/>
      <c r="T44" s="42"/>
      <c r="U44" s="42"/>
      <c r="V44" s="42"/>
      <c r="W44" s="42"/>
      <c r="X44" s="42"/>
      <c r="Y44" s="42"/>
      <c r="Z44" s="42"/>
      <c r="AA44" s="42"/>
    </row>
    <row r="45" s="5" customFormat="1" ht="27" customHeight="1" spans="1:27">
      <c r="A45" s="37" t="s">
        <v>196</v>
      </c>
      <c r="B45" s="38"/>
      <c r="C45" s="38"/>
      <c r="D45" s="38"/>
      <c r="E45" s="38"/>
      <c r="F45" s="38"/>
      <c r="G45" s="38"/>
      <c r="H45" s="38"/>
      <c r="I45" s="38"/>
      <c r="J45" s="42">
        <f t="shared" ref="J45:M45" si="4">SUM(J46:J46)</f>
        <v>92</v>
      </c>
      <c r="K45" s="42">
        <f t="shared" si="4"/>
        <v>92</v>
      </c>
      <c r="L45" s="42">
        <f t="shared" si="4"/>
        <v>0</v>
      </c>
      <c r="M45" s="42">
        <f t="shared" si="4"/>
        <v>0</v>
      </c>
      <c r="N45" s="38"/>
      <c r="O45" s="42"/>
      <c r="P45" s="42"/>
      <c r="Q45" s="42"/>
      <c r="R45" s="42"/>
      <c r="S45" s="42"/>
      <c r="T45" s="42"/>
      <c r="U45" s="42"/>
      <c r="V45" s="42"/>
      <c r="W45" s="42"/>
      <c r="X45" s="42"/>
      <c r="Y45" s="42"/>
      <c r="Z45" s="42"/>
      <c r="AA45" s="42"/>
    </row>
    <row r="46" s="7" customFormat="1" ht="92" customHeight="1" spans="1:27">
      <c r="A46" s="29">
        <v>1</v>
      </c>
      <c r="B46" s="31" t="s">
        <v>197</v>
      </c>
      <c r="C46" s="31" t="s">
        <v>197</v>
      </c>
      <c r="D46" s="31" t="s">
        <v>197</v>
      </c>
      <c r="E46" s="31" t="s">
        <v>198</v>
      </c>
      <c r="F46" s="30" t="s">
        <v>199</v>
      </c>
      <c r="G46" s="30" t="s">
        <v>199</v>
      </c>
      <c r="H46" s="30" t="s">
        <v>39</v>
      </c>
      <c r="I46" s="40" t="s">
        <v>200</v>
      </c>
      <c r="J46" s="29">
        <v>92</v>
      </c>
      <c r="K46" s="29">
        <v>92</v>
      </c>
      <c r="L46" s="29">
        <v>0</v>
      </c>
      <c r="M46" s="29">
        <v>0</v>
      </c>
      <c r="N46" s="40" t="s">
        <v>201</v>
      </c>
      <c r="O46" s="29"/>
      <c r="P46" s="29">
        <v>5600</v>
      </c>
      <c r="Q46" s="30" t="s">
        <v>43</v>
      </c>
      <c r="R46" s="30" t="s">
        <v>43</v>
      </c>
      <c r="S46" s="30" t="s">
        <v>43</v>
      </c>
      <c r="T46" s="30" t="s">
        <v>54</v>
      </c>
      <c r="U46" s="30" t="s">
        <v>54</v>
      </c>
      <c r="V46" s="30" t="s">
        <v>55</v>
      </c>
      <c r="W46" s="43">
        <v>13988983447</v>
      </c>
      <c r="X46" s="30" t="s">
        <v>47</v>
      </c>
      <c r="Y46" s="71">
        <v>45292</v>
      </c>
      <c r="Z46" s="71">
        <v>45657</v>
      </c>
      <c r="AA46" s="29"/>
    </row>
    <row r="47" s="5" customFormat="1" ht="27" customHeight="1" spans="1:27">
      <c r="A47" s="37" t="s">
        <v>202</v>
      </c>
      <c r="B47" s="38"/>
      <c r="C47" s="38"/>
      <c r="D47" s="38"/>
      <c r="E47" s="38"/>
      <c r="F47" s="38"/>
      <c r="G47" s="38"/>
      <c r="H47" s="38"/>
      <c r="I47" s="38"/>
      <c r="J47" s="42">
        <v>0</v>
      </c>
      <c r="K47" s="42">
        <v>0</v>
      </c>
      <c r="L47" s="42">
        <v>0</v>
      </c>
      <c r="M47" s="42">
        <v>0</v>
      </c>
      <c r="N47" s="38"/>
      <c r="O47" s="42"/>
      <c r="P47" s="42"/>
      <c r="Q47" s="42"/>
      <c r="R47" s="42"/>
      <c r="S47" s="42"/>
      <c r="T47" s="42"/>
      <c r="U47" s="42"/>
      <c r="V47" s="42"/>
      <c r="W47" s="42"/>
      <c r="X47" s="42"/>
      <c r="Y47" s="42"/>
      <c r="Z47" s="42"/>
      <c r="AA47" s="42"/>
    </row>
  </sheetData>
  <mergeCells count="51">
    <mergeCell ref="A1:B1"/>
    <mergeCell ref="A2:W2"/>
    <mergeCell ref="A3:G3"/>
    <mergeCell ref="H3:I3"/>
    <mergeCell ref="K3:M3"/>
    <mergeCell ref="O3:P3"/>
    <mergeCell ref="F4:G4"/>
    <mergeCell ref="J4:M4"/>
    <mergeCell ref="K5:L5"/>
    <mergeCell ref="A7:I7"/>
    <mergeCell ref="A8:I8"/>
    <mergeCell ref="N8:AA8"/>
    <mergeCell ref="A30:I30"/>
    <mergeCell ref="N30:AA30"/>
    <mergeCell ref="A34:I34"/>
    <mergeCell ref="N34:AA34"/>
    <mergeCell ref="A36:I36"/>
    <mergeCell ref="N36:AA36"/>
    <mergeCell ref="A40:I40"/>
    <mergeCell ref="N40:AA40"/>
    <mergeCell ref="A42:I42"/>
    <mergeCell ref="N42:AA42"/>
    <mergeCell ref="A45:I45"/>
    <mergeCell ref="N45:AA45"/>
    <mergeCell ref="A47:I47"/>
    <mergeCell ref="N47:AA47"/>
    <mergeCell ref="A4:A6"/>
    <mergeCell ref="B4:B6"/>
    <mergeCell ref="C4:C6"/>
    <mergeCell ref="D4:D6"/>
    <mergeCell ref="E4:E6"/>
    <mergeCell ref="F5:F6"/>
    <mergeCell ref="G5:G6"/>
    <mergeCell ref="H4:H6"/>
    <mergeCell ref="I4:I6"/>
    <mergeCell ref="J5:J6"/>
    <mergeCell ref="M5:M6"/>
    <mergeCell ref="N4:N6"/>
    <mergeCell ref="O4:O6"/>
    <mergeCell ref="P4:P6"/>
    <mergeCell ref="Q4:Q6"/>
    <mergeCell ref="R4:R6"/>
    <mergeCell ref="S4:S6"/>
    <mergeCell ref="T4:T6"/>
    <mergeCell ref="U4:U6"/>
    <mergeCell ref="V4:V6"/>
    <mergeCell ref="W4:W6"/>
    <mergeCell ref="X4:X6"/>
    <mergeCell ref="Y4:Y6"/>
    <mergeCell ref="Z4:Z6"/>
    <mergeCell ref="AA4:AA6"/>
  </mergeCells>
  <dataValidations count="1">
    <dataValidation type="list" allowBlank="1" showInputMessage="1" showErrorMessage="1" sqref="C9 B11 C11 B12 C12 B13 C13 B14 C14 B15 C15 B16 C16 B17 C17 B9:B10">
      <formula1>"产业发展,基础设施建设"</formula1>
    </dataValidation>
  </dataValidations>
  <pageMargins left="0.7" right="0.7" top="0.75" bottom="0.75" header="0.3" footer="0.3"/>
  <pageSetup paperSize="8" scale="50"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项目信息综合查询_1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郑若愚</cp:lastModifiedBy>
  <dcterms:created xsi:type="dcterms:W3CDTF">2023-12-06T09:37:00Z</dcterms:created>
  <dcterms:modified xsi:type="dcterms:W3CDTF">2024-02-22T01:42:12Z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E88C2ED323B149B58DA48E56C794A600_13</vt:lpwstr>
  </property>
  <property fmtid="{D5CDD505-2E9C-101B-9397-08002B2CF9AE}" pid="3" name="KSOProductBuildVer">
    <vt:lpwstr>2052-11.1.0.14235</vt:lpwstr>
  </property>
</Properties>
</file>