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768" firstSheet="13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<sst xmlns="http://schemas.openxmlformats.org/spreadsheetml/2006/main" count="1102" uniqueCount="427">
  <si>
    <t>预算01-1表</t>
  </si>
  <si>
    <t>财务收支预算总表</t>
  </si>
  <si>
    <t>单位名称：师宗县农业农村局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</si>
  <si>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</si>
  <si>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</si>
  <si>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</si>
  <si>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</si>
  <si>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</si>
  <si>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</si>
  <si>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</si>
  <si>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</si>
  <si>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</si>
  <si>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</si>
  <si>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</si>
  <si>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</si>
  <si>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</si>
  <si>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</si>
  <si>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</si>
  <si>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</si>
  <si>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</si>
  <si>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</si>
  <si>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</si>
  <si>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</si>
  <si>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</si>
  <si>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</si>
  <si>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</si>
  <si>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</si>
  <si>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</si>
  <si>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</si>
  <si>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</si>
  <si>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</si>
  <si>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</si>
  <si>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</si>
  <si>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</si>
  <si>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</si>
  <si>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</si>
  <si>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</si>
  <si>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</si>
  <si>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</si>
  <si>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</si>
  <si>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</si>
  <si>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</si>
  <si>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</si>
  <si>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</si>
  <si>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</si>
  <si>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</si>
  <si>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</si>
  <si>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</si>
  <si>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</si>
  <si>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</si>
  <si>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</si>
  <si>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</si>
  <si>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</si>
  <si>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</si>
  <si>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</si>
  <si>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</si>
  <si>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</si>
  <si>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</si>
  <si>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</si>
  <si>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</si>
  <si>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</si>
  <si>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</si>
  <si>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</si>
  <si>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</si>
  <si>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</si>
  <si>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</si>
  <si>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</si>
  <si>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师宗县农业农村局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</si>
  <si>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</si>
  <si>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</si>
  <si>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</si>
  <si>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</si>
  <si>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</si>
  <si>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</si>
  <si>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</si>
  <si>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</si>
  <si>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</si>
  <si>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</si>
  <si>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</si>
  <si>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</si>
  <si>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</si>
  <si>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行政单位离退休</t>
  </si>
  <si>
    <t xml:space="preserve">    事业单位离退休</t>
  </si>
  <si>
    <t xml:space="preserve">  机关事业单位基本养老保险缴费支出</t>
  </si>
  <si>
    <t>死亡抚恤</t>
  </si>
  <si>
    <t>行政单位医疗</t>
  </si>
  <si>
    <t xml:space="preserve"> 其他行政事业单位医疗支出</t>
  </si>
  <si>
    <t xml:space="preserve">  行政运行</t>
  </si>
  <si>
    <t xml:space="preserve">  事业运行</t>
  </si>
  <si>
    <t>其他农业农村支出</t>
  </si>
  <si>
    <t xml:space="preserve">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</si>
  <si>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</si>
  <si>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</si>
  <si>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</si>
  <si>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</si>
  <si>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</si>
  <si>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</si>
  <si>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</si>
  <si>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</si>
  <si>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</si>
  <si>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</si>
  <si>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</si>
  <si>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</si>
  <si>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</si>
  <si>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</si>
  <si>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</si>
  <si>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</si>
  <si>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</si>
  <si>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</si>
  <si>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</si>
  <si>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</si>
  <si>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</si>
  <si>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</si>
  <si>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</si>
  <si>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</si>
  <si>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</si>
  <si>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</si>
  <si>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</si>
  <si>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</si>
  <si>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</si>
  <si>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</si>
  <si>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</si>
  <si>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</si>
  <si>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</si>
  <si>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</si>
  <si>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</si>
  <si>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</si>
  <si>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</si>
  <si>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</si>
  <si>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</si>
  <si>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</si>
  <si>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</si>
  <si>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</si>
  <si>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</si>
  <si>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</si>
  <si>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</si>
  <si>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</si>
  <si>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</si>
  <si>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</si>
  <si>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</si>
  <si>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</si>
  <si>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</si>
  <si>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</si>
  <si>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</si>
  <si>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</si>
  <si>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</si>
  <si>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</si>
  <si>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</si>
  <si>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</si>
  <si>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</si>
  <si>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</si>
  <si>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</si>
  <si>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</si>
  <si>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</si>
  <si>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</si>
  <si>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</si>
  <si>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</si>
  <si>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</si>
  <si>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</si>
  <si>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</si>
  <si>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</si>
  <si>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</si>
  <si>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</si>
  <si>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</si>
  <si>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</si>
  <si>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2875.88</t>
  </si>
  <si>
    <t>301</t>
  </si>
  <si>
    <t>工资福利支出</t>
  </si>
  <si>
    <t>01</t>
  </si>
  <si>
    <t xml:space="preserve">  工资奖金津补贴</t>
  </si>
  <si>
    <t>2133.63</t>
  </si>
  <si>
    <t xml:space="preserve">  基本工资</t>
  </si>
  <si>
    <t>1025.24</t>
  </si>
  <si>
    <t>02</t>
  </si>
  <si>
    <t xml:space="preserve">  社会保障缴费</t>
  </si>
  <si>
    <t>498.93</t>
  </si>
  <si>
    <t xml:space="preserve">  津贴补贴</t>
  </si>
  <si>
    <t>211.59</t>
  </si>
  <si>
    <t>03</t>
  </si>
  <si>
    <t xml:space="preserve">  住房公积金</t>
  </si>
  <si>
    <t>243.32</t>
  </si>
  <si>
    <t xml:space="preserve">  奖金</t>
  </si>
  <si>
    <t>6.97</t>
  </si>
  <si>
    <t>502</t>
  </si>
  <si>
    <t>机关商品和服务支出</t>
  </si>
  <si>
    <t>212.74</t>
  </si>
  <si>
    <t>112.74</t>
  </si>
  <si>
    <t>07</t>
  </si>
  <si>
    <t xml:space="preserve">  绩效工资</t>
  </si>
  <si>
    <t>889.83</t>
  </si>
  <si>
    <t xml:space="preserve">  办公经费</t>
  </si>
  <si>
    <t>96.64</t>
  </si>
  <si>
    <t>08</t>
  </si>
  <si>
    <t xml:space="preserve">  机关事业单位基本养老保险缴费</t>
  </si>
  <si>
    <t>338.10</t>
  </si>
  <si>
    <t xml:space="preserve">  会议费</t>
  </si>
  <si>
    <t xml:space="preserve">  职工基本医疗保险缴费</t>
  </si>
  <si>
    <t>148.02</t>
  </si>
  <si>
    <t xml:space="preserve">  培训费</t>
  </si>
  <si>
    <t xml:space="preserve">  其他社会保障缴费</t>
  </si>
  <si>
    <t>12.81</t>
  </si>
  <si>
    <t>05</t>
  </si>
  <si>
    <t>委托业务费</t>
  </si>
  <si>
    <t>06</t>
  </si>
  <si>
    <t xml:space="preserve">  公务接待费</t>
  </si>
  <si>
    <t>302</t>
  </si>
  <si>
    <t>商品和服务支出</t>
  </si>
  <si>
    <t>100.00</t>
  </si>
  <si>
    <t xml:space="preserve">  公务用车运行维护费</t>
  </si>
  <si>
    <t xml:space="preserve">  办公费</t>
  </si>
  <si>
    <t>10.65</t>
  </si>
  <si>
    <t>509</t>
  </si>
  <si>
    <t>对个人和家庭的补助</t>
  </si>
  <si>
    <t>326.17</t>
  </si>
  <si>
    <t>297.58</t>
  </si>
  <si>
    <t xml:space="preserve">  水费</t>
  </si>
  <si>
    <t>2.50</t>
  </si>
  <si>
    <t xml:space="preserve">  社会福利和救助</t>
  </si>
  <si>
    <t>28.59</t>
  </si>
  <si>
    <t xml:space="preserve">  电费</t>
  </si>
  <si>
    <t>9.50</t>
  </si>
  <si>
    <t xml:space="preserve">  离退休费</t>
  </si>
  <si>
    <t xml:space="preserve">  邮电费</t>
  </si>
  <si>
    <t>10.00</t>
  </si>
  <si>
    <t xml:space="preserve">  差旅费</t>
  </si>
  <si>
    <t>3.30</t>
  </si>
  <si>
    <t>1.00</t>
  </si>
  <si>
    <t>2.10</t>
  </si>
  <si>
    <t>3.00</t>
  </si>
  <si>
    <t xml:space="preserve">  劳务费</t>
  </si>
  <si>
    <t>17.00</t>
  </si>
  <si>
    <t>福利费</t>
  </si>
  <si>
    <t>25.63</t>
  </si>
  <si>
    <t>31</t>
  </si>
  <si>
    <t>39</t>
  </si>
  <si>
    <t xml:space="preserve">  其他交通费用</t>
  </si>
  <si>
    <t>15.06</t>
  </si>
  <si>
    <t>303</t>
  </si>
  <si>
    <t xml:space="preserve">  退休费</t>
  </si>
  <si>
    <t xml:space="preserve">  生活补助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</si>
  <si>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</si>
  <si>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</si>
  <si>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</si>
  <si>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</si>
  <si>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</si>
  <si>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</si>
  <si>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</si>
  <si>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</si>
  <si>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</si>
  <si>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</si>
  <si>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</si>
  <si>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</si>
  <si>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</si>
  <si>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</si>
  <si>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</si>
  <si>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</si>
  <si>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</si>
  <si>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</si>
  <si>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</si>
  <si>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</si>
  <si>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</si>
  <si>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</si>
  <si>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</si>
  <si>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</si>
  <si>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</si>
  <si>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</si>
  <si>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</si>
  <si>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</si>
  <si>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</si>
  <si>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</si>
  <si>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2080501</t>
  </si>
  <si>
    <t xml:space="preserve">行政单位离退休 </t>
  </si>
  <si>
    <t>办公费</t>
  </si>
  <si>
    <t>退休费</t>
  </si>
  <si>
    <t xml:space="preserve"> 事业单位离退休</t>
  </si>
  <si>
    <t xml:space="preserve"> 机关事业单位基本养老保险缴费支出</t>
  </si>
  <si>
    <t>机关事业单位基本养老保险缴费</t>
  </si>
  <si>
    <t xml:space="preserve">  行政单位医疗</t>
  </si>
  <si>
    <t>职工基本医疗保险缴费</t>
  </si>
  <si>
    <t xml:space="preserve">  其他行政事业单位医疗支出</t>
  </si>
  <si>
    <t>其他社会保障缴费</t>
  </si>
  <si>
    <t xml:space="preserve"> 行政运行</t>
  </si>
  <si>
    <t>基本工资</t>
  </si>
  <si>
    <t>津贴补贴</t>
  </si>
  <si>
    <t>奖金</t>
  </si>
  <si>
    <t>培训费</t>
  </si>
  <si>
    <t>公务用车运行维护费</t>
  </si>
  <si>
    <t>其他交通费用</t>
  </si>
  <si>
    <t>事业运行</t>
  </si>
  <si>
    <t>绩效工资</t>
  </si>
  <si>
    <t>水费</t>
  </si>
  <si>
    <t>电费</t>
  </si>
  <si>
    <t>邮电费</t>
  </si>
  <si>
    <t>物业管理费</t>
  </si>
  <si>
    <t>差旅费</t>
  </si>
  <si>
    <t>会议费</t>
  </si>
  <si>
    <t>劳务费</t>
  </si>
  <si>
    <t>住房公积金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</si>
  <si>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</si>
  <si>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</si>
  <si>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</si>
  <si>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</si>
  <si>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</si>
  <si>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</si>
  <si>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</si>
  <si>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</si>
  <si>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</si>
  <si>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特定目标类</t>
  </si>
  <si>
    <t>530323241100002286351</t>
  </si>
  <si>
    <t>遗属补助</t>
  </si>
  <si>
    <t>社会福利和救助</t>
  </si>
  <si>
    <t>530323241100002408748</t>
  </si>
  <si>
    <t>第三次全国土壤普查经费</t>
  </si>
  <si>
    <t xml:space="preserve">其他农业农村支出 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</si>
  <si>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</si>
  <si>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</si>
  <si>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</si>
  <si>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</si>
  <si>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</si>
  <si>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</si>
  <si>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</si>
  <si>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</si>
  <si>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</si>
  <si>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</si>
  <si>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</si>
  <si>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本单位死亡人员遗属补助</t>
  </si>
  <si>
    <t>产出指标</t>
  </si>
  <si>
    <t>数量指标</t>
  </si>
  <si>
    <t>2024年遗属补助人数</t>
  </si>
  <si>
    <t>&gt;=</t>
  </si>
  <si>
    <t>%</t>
  </si>
  <si>
    <t>定量指标</t>
  </si>
  <si>
    <t>2023年遗属补助人数</t>
  </si>
  <si>
    <t>效益指标</t>
  </si>
  <si>
    <t>社会效益指标</t>
  </si>
  <si>
    <t>社会稳定性</t>
  </si>
  <si>
    <t>定性指标</t>
  </si>
  <si>
    <t>满意度指标</t>
  </si>
  <si>
    <t>服务对象满意度指标</t>
  </si>
  <si>
    <t>受益对像满意度</t>
  </si>
  <si>
    <t>样点个数</t>
  </si>
  <si>
    <t>个</t>
  </si>
  <si>
    <t>可持续影响指标</t>
  </si>
  <si>
    <t>土壤类型及分部规律</t>
  </si>
  <si>
    <t>预算05-3表</t>
  </si>
  <si>
    <t>项目支出绩效目标表（另文下达）</t>
  </si>
  <si>
    <t>说明：师宗县农业农村局无项目支出绩效目标表（另文下达），故此表为空表。</t>
  </si>
  <si>
    <t>预算06表</t>
  </si>
  <si>
    <t>政府性基金预算支出预算表</t>
  </si>
  <si>
    <t>本年政府性基金预算支出</t>
  </si>
  <si>
    <t>说明：师宗县农业农村局无政府性基金预算支出，故此表为空表。</t>
  </si>
  <si>
    <t>预算07表</t>
  </si>
  <si>
    <t>国有资本经营预算支出预算表</t>
  </si>
  <si>
    <t>本年国有资本经营预算支出</t>
  </si>
  <si>
    <t>说明：师宗县农业农村局无国有资本经营预算支出，故此表为空表。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</si>
  <si>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</si>
  <si>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</si>
  <si>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</si>
  <si>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</si>
  <si>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</si>
  <si>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</si>
  <si>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</si>
  <si>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</si>
  <si>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</si>
  <si>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</si>
  <si>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</si>
  <si>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公务用车维修费</t>
  </si>
  <si>
    <t>车辆维修和保养服务</t>
  </si>
  <si>
    <t>服务类</t>
  </si>
  <si>
    <t>辆</t>
  </si>
  <si>
    <t>公务用车汽油费</t>
  </si>
  <si>
    <t>车辆加油服务</t>
  </si>
  <si>
    <t>公务用车保险费</t>
  </si>
  <si>
    <t>机动车保险服务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</si>
  <si>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</si>
  <si>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</si>
  <si>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</si>
  <si>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</si>
  <si>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</si>
  <si>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</si>
  <si>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</si>
  <si>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</si>
  <si>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C050301</t>
  </si>
  <si>
    <t>C050302</t>
  </si>
  <si>
    <t>C15040201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</si>
  <si>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</si>
  <si>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</si>
  <si>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</si>
  <si>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</si>
  <si>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</si>
  <si>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</si>
  <si>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</si>
  <si>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</si>
  <si>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</si>
  <si>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</si>
  <si>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</si>
  <si>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</si>
  <si>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</si>
  <si>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</si>
  <si>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说明：师宗县农业农村局无县对下转移支付，故此表为空表。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</si>
  <si>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</si>
  <si>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</si>
  <si>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</si>
  <si>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</si>
  <si>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</si>
  <si>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</si>
  <si>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</si>
  <si>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</si>
  <si>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</si>
  <si>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</si>
  <si>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</si>
  <si>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</si>
  <si>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</si>
  <si>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</si>
  <si>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</si>
  <si>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说明：师宗县农业农村局无新增资产配置，故此表为空表。</t>
  </si>
  <si>
    <t>预算11表</t>
  </si>
  <si>
    <t>上级补助项目支出预算表</t>
  </si>
  <si>
    <t>上级补助</t>
  </si>
  <si>
    <t>说明：师宗县农业农村局无上级补助项目支出预算，故此表为空表。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</si>
  <si>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</si>
  <si>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</si>
  <si>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</si>
  <si>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</si>
  <si>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</si>
  <si>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</si>
  <si>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说明：师宗县农业农村局无部门项目中期规划预算，故此表为空表。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</si>
</sst>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0.00_ "/>
    <numFmt numFmtId="182" formatCode="0.00_);[Red]\-0.00\ "/>
    <numFmt numFmtId="183" formatCode="#,##0.00_);[Red]\-#,##0.00\ "/>
  </numFmts>
  <fonts count="8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theme="1"/>
      <name val="Calibri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55" fillId="5" borderId="7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top"/>
      <protection locked="0"/>
    </xf>
  </cellStyleXfs>
  <cellXfs count="379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66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6" fillId="0" borderId="10" xfId="67" applyFont="1" applyFill="1" applyBorder="1" applyAlignment="1" applyProtection="1">
      <alignment horizontal="center" vertical="center" wrapText="1"/>
      <protection locked="0"/>
    </xf>
    <xf numFmtId="0" fontId="66" fillId="0" borderId="10" xfId="67" applyFont="1" applyFill="1" applyBorder="1" applyAlignment="1" applyProtection="1">
      <alignment horizontal="center" vertical="center" wrapText="1"/>
      <protection/>
    </xf>
    <xf numFmtId="0" fontId="66" fillId="0" borderId="11" xfId="67" applyFont="1" applyFill="1" applyBorder="1" applyAlignment="1" applyProtection="1">
      <alignment horizontal="center" vertical="center"/>
      <protection/>
    </xf>
    <xf numFmtId="0" fontId="66" fillId="0" borderId="12" xfId="67" applyFont="1" applyFill="1" applyBorder="1" applyAlignment="1" applyProtection="1">
      <alignment horizontal="center" vertical="center"/>
      <protection/>
    </xf>
    <xf numFmtId="0" fontId="66" fillId="0" borderId="13" xfId="67" applyFont="1" applyFill="1" applyBorder="1" applyAlignment="1" applyProtection="1">
      <alignment horizontal="center" vertical="center"/>
      <protection/>
    </xf>
    <xf numFmtId="0" fontId="66" fillId="0" borderId="14" xfId="67" applyFont="1" applyFill="1" applyBorder="1" applyAlignment="1" applyProtection="1">
      <alignment horizontal="center" vertical="center" wrapText="1"/>
      <protection locked="0"/>
    </xf>
    <xf numFmtId="0" fontId="66" fillId="0" borderId="14" xfId="67" applyFont="1" applyFill="1" applyBorder="1" applyAlignment="1" applyProtection="1">
      <alignment horizontal="center" vertical="center" wrapText="1"/>
      <protection/>
    </xf>
    <xf numFmtId="0" fontId="66" fillId="0" borderId="10" xfId="67" applyFont="1" applyFill="1" applyBorder="1" applyAlignment="1" applyProtection="1">
      <alignment horizontal="center" vertical="center"/>
      <protection/>
    </xf>
    <xf numFmtId="0" fontId="66" fillId="0" borderId="15" xfId="67" applyFont="1" applyFill="1" applyBorder="1" applyAlignment="1" applyProtection="1">
      <alignment horizontal="center" vertical="center" wrapText="1"/>
      <protection locked="0"/>
    </xf>
    <xf numFmtId="0" fontId="66" fillId="0" borderId="15" xfId="67" applyFont="1" applyFill="1" applyBorder="1" applyAlignment="1" applyProtection="1">
      <alignment horizontal="center" vertical="center" wrapText="1"/>
      <protection/>
    </xf>
    <xf numFmtId="0" fontId="66" fillId="0" borderId="15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horizontal="left" vertical="center" wrapText="1"/>
      <protection locked="0"/>
    </xf>
    <xf numFmtId="180" fontId="7" fillId="0" borderId="16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67" applyFont="1" applyFill="1" applyBorder="1" applyAlignment="1" applyProtection="1">
      <alignment horizontal="right" vertical="center" wrapText="1"/>
      <protection locked="0"/>
    </xf>
    <xf numFmtId="0" fontId="66" fillId="0" borderId="14" xfId="67" applyFont="1" applyFill="1" applyBorder="1" applyAlignment="1" applyProtection="1">
      <alignment horizontal="center" vertical="center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left" vertical="center" wrapText="1"/>
      <protection/>
    </xf>
    <xf numFmtId="0" fontId="8" fillId="0" borderId="17" xfId="67" applyFont="1" applyFill="1" applyBorder="1" applyAlignment="1" applyProtection="1">
      <alignment horizontal="left" vertical="center" wrapText="1"/>
      <protection locked="0"/>
    </xf>
    <xf numFmtId="0" fontId="8" fillId="0" borderId="17" xfId="67" applyFont="1" applyFill="1" applyBorder="1" applyAlignment="1" applyProtection="1">
      <alignment horizontal="right" vertical="center" wrapText="1"/>
      <protection/>
    </xf>
    <xf numFmtId="0" fontId="8" fillId="0" borderId="17" xfId="67" applyFont="1" applyFill="1" applyBorder="1" applyAlignment="1" applyProtection="1">
      <alignment horizontal="right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8" fillId="0" borderId="12" xfId="67" applyFont="1" applyFill="1" applyBorder="1" applyAlignment="1" applyProtection="1">
      <alignment horizontal="left" vertical="center"/>
      <protection/>
    </xf>
    <xf numFmtId="0" fontId="8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9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0" fillId="0" borderId="18" xfId="65" applyFont="1" applyFill="1" applyBorder="1" applyAlignment="1">
      <alignment horizontal="center" vertical="center" wrapText="1"/>
      <protection/>
    </xf>
    <xf numFmtId="0" fontId="10" fillId="0" borderId="19" xfId="65" applyFont="1" applyFill="1" applyBorder="1" applyAlignment="1">
      <alignment horizontal="center" vertical="center" wrapText="1"/>
      <protection/>
    </xf>
    <xf numFmtId="0" fontId="10" fillId="0" borderId="20" xfId="65" applyFont="1" applyFill="1" applyBorder="1" applyAlignment="1">
      <alignment horizontal="center" vertical="center" wrapText="1"/>
      <protection/>
    </xf>
    <xf numFmtId="0" fontId="10" fillId="0" borderId="21" xfId="65" applyFont="1" applyFill="1" applyBorder="1" applyAlignment="1">
      <alignment horizontal="center" vertical="center" wrapText="1"/>
      <protection/>
    </xf>
    <xf numFmtId="0" fontId="10" fillId="0" borderId="22" xfId="65" applyFont="1" applyFill="1" applyBorder="1" applyAlignment="1">
      <alignment horizontal="center" vertical="center" wrapText="1"/>
      <protection/>
    </xf>
    <xf numFmtId="0" fontId="62" fillId="0" borderId="16" xfId="0" applyFont="1" applyFill="1" applyBorder="1" applyAlignment="1">
      <alignment horizontal="center" vertical="center" wrapText="1"/>
    </xf>
    <xf numFmtId="0" fontId="10" fillId="0" borderId="16" xfId="65" applyFont="1" applyFill="1" applyBorder="1" applyAlignment="1">
      <alignment horizontal="center" vertical="center" wrapText="1"/>
      <protection/>
    </xf>
    <xf numFmtId="0" fontId="10" fillId="0" borderId="16" xfId="65" applyFont="1" applyFill="1" applyBorder="1" applyAlignment="1">
      <alignment vertical="center" wrapText="1"/>
      <protection/>
    </xf>
    <xf numFmtId="0" fontId="10" fillId="0" borderId="16" xfId="65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7" fillId="33" borderId="0" xfId="67" applyFont="1" applyFill="1" applyBorder="1" applyAlignment="1" applyProtection="1">
      <alignment horizontal="center" vertical="center"/>
      <protection/>
    </xf>
    <xf numFmtId="0" fontId="68" fillId="33" borderId="0" xfId="67" applyFont="1" applyFill="1" applyBorder="1" applyAlignment="1" applyProtection="1">
      <alignment horizontal="center" vertical="center"/>
      <protection/>
    </xf>
    <xf numFmtId="0" fontId="64" fillId="33" borderId="0" xfId="67" applyFont="1" applyFill="1" applyBorder="1" applyAlignment="1" applyProtection="1">
      <alignment horizontal="center" vertical="center"/>
      <protection/>
    </xf>
    <xf numFmtId="0" fontId="64" fillId="33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6" fillId="0" borderId="17" xfId="67" applyFont="1" applyFill="1" applyBorder="1" applyAlignment="1" applyProtection="1">
      <alignment horizontal="center" vertical="center" wrapText="1"/>
      <protection/>
    </xf>
    <xf numFmtId="0" fontId="66" fillId="0" borderId="17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vertical="center" wrapText="1"/>
      <protection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7" fillId="33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6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6" fillId="0" borderId="23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24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 wrapText="1"/>
      <protection/>
    </xf>
    <xf numFmtId="0" fontId="65" fillId="0" borderId="11" xfId="67" applyFont="1" applyFill="1" applyBorder="1" applyAlignment="1" applyProtection="1">
      <alignment horizontal="left" vertical="center" wrapText="1"/>
      <protection/>
    </xf>
    <xf numFmtId="0" fontId="65" fillId="0" borderId="16" xfId="67" applyFont="1" applyFill="1" applyBorder="1" applyAlignment="1" applyProtection="1">
      <alignment horizontal="right" vertical="center"/>
      <protection locked="0"/>
    </xf>
    <xf numFmtId="0" fontId="8" fillId="0" borderId="16" xfId="67" applyFont="1" applyFill="1" applyBorder="1" applyAlignment="1" applyProtection="1">
      <alignment horizontal="right" vertical="center"/>
      <protection locked="0"/>
    </xf>
    <xf numFmtId="0" fontId="65" fillId="0" borderId="11" xfId="67" applyFont="1" applyFill="1" applyBorder="1" applyAlignment="1" applyProtection="1">
      <alignment vertical="center" wrapText="1"/>
      <protection/>
    </xf>
    <xf numFmtId="0" fontId="8" fillId="33" borderId="0" xfId="67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right"/>
      <protection locked="0"/>
    </xf>
    <xf numFmtId="0" fontId="66" fillId="0" borderId="25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66" fillId="0" borderId="25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65" fillId="0" borderId="25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vertical="center"/>
    </xf>
    <xf numFmtId="0" fontId="63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70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181" fontId="63" fillId="0" borderId="16" xfId="67" applyNumberFormat="1" applyFont="1" applyFill="1" applyBorder="1" applyAlignment="1" applyProtection="1">
      <alignment horizontal="right" vertical="center"/>
      <protection locked="0"/>
    </xf>
    <xf numFmtId="0" fontId="63" fillId="0" borderId="18" xfId="67" applyFont="1" applyFill="1" applyBorder="1" applyAlignment="1" applyProtection="1">
      <alignment horizontal="center" vertical="center"/>
      <protection/>
    </xf>
    <xf numFmtId="181" fontId="63" fillId="0" borderId="16" xfId="67" applyNumberFormat="1" applyFont="1" applyFill="1" applyBorder="1" applyAlignment="1" applyProtection="1">
      <alignment horizontal="right" vertical="center"/>
      <protection/>
    </xf>
    <xf numFmtId="0" fontId="70" fillId="0" borderId="18" xfId="0" applyFont="1" applyFill="1" applyBorder="1" applyAlignment="1">
      <alignment vertical="center"/>
    </xf>
    <xf numFmtId="181" fontId="2" fillId="0" borderId="18" xfId="67" applyNumberFormat="1" applyFont="1" applyFill="1" applyBorder="1" applyAlignment="1" applyProtection="1">
      <alignment/>
      <protection/>
    </xf>
    <xf numFmtId="181" fontId="2" fillId="0" borderId="16" xfId="67" applyNumberFormat="1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6" fillId="0" borderId="16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 locked="0"/>
    </xf>
    <xf numFmtId="0" fontId="63" fillId="0" borderId="16" xfId="67" applyFont="1" applyFill="1" applyBorder="1" applyAlignment="1" applyProtection="1">
      <alignment horizontal="right" vertical="center"/>
      <protection locked="0"/>
    </xf>
    <xf numFmtId="0" fontId="63" fillId="0" borderId="16" xfId="67" applyFont="1" applyFill="1" applyBorder="1" applyAlignment="1" applyProtection="1">
      <alignment horizontal="right" vertical="center"/>
      <protection/>
    </xf>
    <xf numFmtId="0" fontId="2" fillId="0" borderId="18" xfId="67" applyFont="1" applyFill="1" applyBorder="1" applyAlignment="1" applyProtection="1">
      <alignment/>
      <protection/>
    </xf>
    <xf numFmtId="0" fontId="2" fillId="0" borderId="18" xfId="67" applyFont="1" applyFill="1" applyBorder="1" applyAlignment="1" applyProtection="1">
      <alignment vertical="top"/>
      <protection locked="0"/>
    </xf>
    <xf numFmtId="0" fontId="2" fillId="0" borderId="16" xfId="67" applyFont="1" applyFill="1" applyBorder="1" applyAlignment="1" applyProtection="1">
      <alignment/>
      <protection/>
    </xf>
    <xf numFmtId="0" fontId="8" fillId="0" borderId="16" xfId="67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65" fillId="0" borderId="0" xfId="67" applyFont="1" applyFill="1" applyBorder="1" applyAlignment="1" applyProtection="1">
      <alignment horizontal="right" wrapText="1"/>
      <protection locked="0"/>
    </xf>
    <xf numFmtId="0" fontId="65" fillId="0" borderId="0" xfId="67" applyFont="1" applyFill="1" applyBorder="1" applyAlignment="1" applyProtection="1">
      <alignment horizontal="right" wrapText="1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6" fillId="0" borderId="26" xfId="67" applyFont="1" applyFill="1" applyBorder="1" applyAlignment="1" applyProtection="1">
      <alignment horizontal="center" vertical="center" wrapText="1"/>
      <protection/>
    </xf>
    <xf numFmtId="0" fontId="66" fillId="0" borderId="12" xfId="67" applyFont="1" applyFill="1" applyBorder="1" applyAlignment="1" applyProtection="1">
      <alignment horizontal="center" vertical="center" wrapText="1"/>
      <protection/>
    </xf>
    <xf numFmtId="0" fontId="66" fillId="0" borderId="27" xfId="67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 wrapText="1"/>
      <protection/>
    </xf>
    <xf numFmtId="0" fontId="66" fillId="0" borderId="29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6" fillId="0" borderId="30" xfId="67" applyFont="1" applyFill="1" applyBorder="1" applyAlignment="1" applyProtection="1">
      <alignment horizontal="center" vertical="center" wrapText="1"/>
      <protection/>
    </xf>
    <xf numFmtId="0" fontId="66" fillId="0" borderId="31" xfId="67" applyFont="1" applyFill="1" applyBorder="1" applyAlignment="1" applyProtection="1">
      <alignment horizontal="center" vertical="center" wrapText="1"/>
      <protection/>
    </xf>
    <xf numFmtId="0" fontId="66" fillId="0" borderId="30" xfId="67" applyFont="1" applyFill="1" applyBorder="1" applyAlignment="1" applyProtection="1">
      <alignment horizontal="center" vertical="center"/>
      <protection/>
    </xf>
    <xf numFmtId="0" fontId="63" fillId="0" borderId="30" xfId="67" applyFont="1" applyFill="1" applyBorder="1" applyAlignment="1" applyProtection="1">
      <alignment horizontal="left" vertical="center" wrapText="1"/>
      <protection/>
    </xf>
    <xf numFmtId="0" fontId="63" fillId="0" borderId="30" xfId="67" applyFont="1" applyFill="1" applyBorder="1" applyAlignment="1" applyProtection="1">
      <alignment horizontal="right" vertical="center"/>
      <protection/>
    </xf>
    <xf numFmtId="0" fontId="63" fillId="0" borderId="30" xfId="67" applyFont="1" applyFill="1" applyBorder="1" applyAlignment="1" applyProtection="1">
      <alignment horizontal="right" vertical="center"/>
      <protection locked="0"/>
    </xf>
    <xf numFmtId="181" fontId="63" fillId="0" borderId="30" xfId="67" applyNumberFormat="1" applyFont="1" applyFill="1" applyBorder="1" applyAlignment="1" applyProtection="1">
      <alignment horizontal="right" vertical="center"/>
      <protection locked="0"/>
    </xf>
    <xf numFmtId="0" fontId="63" fillId="0" borderId="29" xfId="67" applyFont="1" applyFill="1" applyBorder="1" applyAlignment="1" applyProtection="1">
      <alignment horizontal="left" vertical="center" wrapText="1"/>
      <protection/>
    </xf>
    <xf numFmtId="0" fontId="63" fillId="0" borderId="29" xfId="67" applyFont="1" applyFill="1" applyBorder="1" applyAlignment="1" applyProtection="1">
      <alignment horizontal="right" vertical="center"/>
      <protection/>
    </xf>
    <xf numFmtId="0" fontId="63" fillId="0" borderId="29" xfId="67" applyFont="1" applyFill="1" applyBorder="1" applyAlignment="1" applyProtection="1">
      <alignment horizontal="right" vertical="center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/>
    </xf>
    <xf numFmtId="181" fontId="63" fillId="0" borderId="30" xfId="67" applyNumberFormat="1" applyFont="1" applyFill="1" applyBorder="1" applyAlignment="1" applyProtection="1">
      <alignment horizontal="right" vertical="center"/>
      <protection/>
    </xf>
    <xf numFmtId="0" fontId="65" fillId="0" borderId="24" xfId="67" applyFont="1" applyFill="1" applyBorder="1" applyAlignment="1" applyProtection="1">
      <alignment horizontal="center" vertical="center"/>
      <protection/>
    </xf>
    <xf numFmtId="0" fontId="65" fillId="0" borderId="31" xfId="67" applyFont="1" applyFill="1" applyBorder="1" applyAlignment="1" applyProtection="1">
      <alignment horizontal="left" vertical="center"/>
      <protection/>
    </xf>
    <xf numFmtId="0" fontId="65" fillId="0" borderId="30" xfId="67" applyFont="1" applyFill="1" applyBorder="1" applyAlignment="1" applyProtection="1">
      <alignment horizontal="right" vertical="center"/>
      <protection/>
    </xf>
    <xf numFmtId="0" fontId="65" fillId="0" borderId="30" xfId="67" applyFont="1" applyFill="1" applyBorder="1" applyAlignment="1" applyProtection="1">
      <alignment horizontal="right" vertical="center"/>
      <protection locked="0"/>
    </xf>
    <xf numFmtId="181" fontId="65" fillId="0" borderId="30" xfId="67" applyNumberFormat="1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66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6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6" fillId="0" borderId="30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6" fillId="0" borderId="13" xfId="67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3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71" fillId="0" borderId="0" xfId="67" applyFont="1" applyFill="1" applyBorder="1" applyAlignment="1" applyProtection="1">
      <alignment horizontal="right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0" fontId="63" fillId="0" borderId="33" xfId="0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49" fontId="63" fillId="0" borderId="14" xfId="67" applyNumberFormat="1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49" fontId="63" fillId="0" borderId="16" xfId="67" applyNumberFormat="1" applyFont="1" applyFill="1" applyBorder="1" applyAlignment="1" applyProtection="1">
      <alignment horizontal="center" vertical="center" wrapText="1"/>
      <protection/>
    </xf>
    <xf numFmtId="0" fontId="63" fillId="0" borderId="34" xfId="0" applyFont="1" applyFill="1" applyBorder="1" applyAlignment="1" applyProtection="1">
      <alignment horizontal="center" vertical="center"/>
      <protection/>
    </xf>
    <xf numFmtId="49" fontId="63" fillId="0" borderId="35" xfId="67" applyNumberFormat="1" applyFont="1" applyFill="1" applyBorder="1" applyAlignment="1" applyProtection="1">
      <alignment horizontal="center" vertical="center"/>
      <protection/>
    </xf>
    <xf numFmtId="49" fontId="63" fillId="0" borderId="36" xfId="67" applyNumberFormat="1" applyFont="1" applyFill="1" applyBorder="1" applyAlignment="1" applyProtection="1">
      <alignment horizontal="center" vertical="center"/>
      <protection/>
    </xf>
    <xf numFmtId="49" fontId="63" fillId="0" borderId="37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1" fillId="0" borderId="0" xfId="67" applyNumberFormat="1" applyFont="1" applyFill="1" applyBorder="1" applyAlignment="1" applyProtection="1">
      <alignment/>
      <protection/>
    </xf>
    <xf numFmtId="0" fontId="72" fillId="0" borderId="0" xfId="67" applyFont="1" applyFill="1" applyBorder="1" applyAlignment="1" applyProtection="1">
      <alignment horizontal="center" vertical="center" wrapText="1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49" fontId="66" fillId="0" borderId="10" xfId="67" applyNumberFormat="1" applyFont="1" applyFill="1" applyBorder="1" applyAlignment="1" applyProtection="1">
      <alignment horizontal="center" vertical="center" wrapText="1"/>
      <protection/>
    </xf>
    <xf numFmtId="49" fontId="66" fillId="0" borderId="28" xfId="67" applyNumberFormat="1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/>
      <protection/>
    </xf>
    <xf numFmtId="49" fontId="66" fillId="0" borderId="17" xfId="67" applyNumberFormat="1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center" vertical="center"/>
      <protection/>
    </xf>
    <xf numFmtId="182" fontId="65" fillId="0" borderId="17" xfId="67" applyNumberFormat="1" applyFont="1" applyFill="1" applyBorder="1" applyAlignment="1" applyProtection="1">
      <alignment horizontal="right" vertical="center"/>
      <protection/>
    </xf>
    <xf numFmtId="182" fontId="65" fillId="0" borderId="17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Alignment="1" applyProtection="1">
      <alignment horizontal="left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 wrapText="1"/>
      <protection locked="0"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63" fillId="0" borderId="17" xfId="67" applyFont="1" applyFill="1" applyBorder="1" applyAlignment="1" applyProtection="1">
      <alignment horizontal="center" vertical="center" wrapText="1"/>
      <protection/>
    </xf>
    <xf numFmtId="0" fontId="65" fillId="0" borderId="14" xfId="67" applyFont="1" applyFill="1" applyBorder="1" applyAlignment="1" applyProtection="1">
      <alignment horizontal="center" vertical="center" wrapText="1"/>
      <protection/>
    </xf>
    <xf numFmtId="0" fontId="65" fillId="0" borderId="14" xfId="67" applyFont="1" applyFill="1" applyBorder="1" applyAlignment="1" applyProtection="1">
      <alignment horizontal="center" vertical="center" wrapText="1"/>
      <protection locked="0"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65" fillId="0" borderId="14" xfId="67" applyFont="1" applyFill="1" applyBorder="1" applyAlignment="1" applyProtection="1">
      <alignment horizontal="left" vertical="center" wrapText="1"/>
      <protection locked="0"/>
    </xf>
    <xf numFmtId="0" fontId="65" fillId="0" borderId="10" xfId="67" applyFont="1" applyFill="1" applyBorder="1" applyAlignment="1" applyProtection="1">
      <alignment horizontal="left" vertical="center" wrapText="1"/>
      <protection locked="0"/>
    </xf>
    <xf numFmtId="0" fontId="65" fillId="0" borderId="10" xfId="67" applyFont="1" applyFill="1" applyBorder="1" applyAlignment="1" applyProtection="1">
      <alignment horizontal="left" vertical="center" wrapText="1"/>
      <protection/>
    </xf>
    <xf numFmtId="0" fontId="63" fillId="0" borderId="38" xfId="67" applyFont="1" applyFill="1" applyBorder="1" applyAlignment="1" applyProtection="1">
      <alignment horizontal="center" vertical="center" wrapText="1"/>
      <protection locked="0"/>
    </xf>
    <xf numFmtId="0" fontId="2" fillId="0" borderId="38" xfId="67" applyFont="1" applyFill="1" applyBorder="1" applyAlignment="1" applyProtection="1">
      <alignment horizontal="center" vertical="center"/>
      <protection locked="0"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2" fillId="0" borderId="39" xfId="67" applyFont="1" applyFill="1" applyBorder="1" applyAlignment="1" applyProtection="1">
      <alignment horizontal="center" vertical="center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49" fontId="63" fillId="0" borderId="0" xfId="67" applyNumberFormat="1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left" vertical="center"/>
      <protection/>
    </xf>
    <xf numFmtId="0" fontId="65" fillId="0" borderId="14" xfId="67" applyFont="1" applyFill="1" applyBorder="1" applyAlignment="1" applyProtection="1">
      <alignment horizontal="left" vertical="center" wrapText="1"/>
      <protection/>
    </xf>
    <xf numFmtId="0" fontId="5" fillId="0" borderId="40" xfId="67" applyFont="1" applyFill="1" applyBorder="1" applyAlignment="1" applyProtection="1">
      <alignment horizontal="left" vertical="center" wrapText="1"/>
      <protection/>
    </xf>
    <xf numFmtId="0" fontId="65" fillId="0" borderId="16" xfId="67" applyFont="1" applyFill="1" applyBorder="1" applyAlignment="1" applyProtection="1">
      <alignment horizontal="left" vertical="center" wrapText="1"/>
      <protection/>
    </xf>
    <xf numFmtId="0" fontId="65" fillId="0" borderId="38" xfId="67" applyFont="1" applyFill="1" applyBorder="1" applyAlignment="1" applyProtection="1">
      <alignment horizontal="left" vertical="center" wrapText="1"/>
      <protection/>
    </xf>
    <xf numFmtId="0" fontId="5" fillId="0" borderId="16" xfId="67" applyFont="1" applyFill="1" applyBorder="1" applyAlignment="1" applyProtection="1">
      <alignment horizontal="left" vertical="center" wrapText="1"/>
      <protection/>
    </xf>
    <xf numFmtId="0" fontId="2" fillId="0" borderId="24" xfId="67" applyFont="1" applyFill="1" applyBorder="1" applyAlignment="1" applyProtection="1">
      <alignment horizontal="center" vertical="center" wrapText="1"/>
      <protection locked="0"/>
    </xf>
    <xf numFmtId="0" fontId="2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left" vertical="center"/>
      <protection/>
    </xf>
    <xf numFmtId="0" fontId="8" fillId="0" borderId="30" xfId="67" applyFont="1" applyFill="1" applyBorder="1" applyAlignment="1" applyProtection="1">
      <alignment horizontal="left" vertical="center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6" fillId="0" borderId="16" xfId="69" applyFont="1" applyFill="1" applyBorder="1" applyAlignment="1" applyProtection="1">
      <alignment horizontal="center" vertical="center" wrapText="1" readingOrder="1"/>
      <protection locked="0"/>
    </xf>
    <xf numFmtId="43" fontId="8" fillId="0" borderId="15" xfId="67" applyNumberFormat="1" applyFont="1" applyFill="1" applyBorder="1" applyAlignment="1" applyProtection="1">
      <alignment horizontal="right" vertical="center" wrapText="1"/>
      <protection/>
    </xf>
    <xf numFmtId="0" fontId="8" fillId="0" borderId="15" xfId="67" applyFont="1" applyFill="1" applyBorder="1" applyAlignment="1" applyProtection="1">
      <alignment horizontal="right" vertical="center" wrapText="1"/>
      <protection/>
    </xf>
    <xf numFmtId="0" fontId="8" fillId="0" borderId="41" xfId="67" applyFont="1" applyFill="1" applyBorder="1" applyAlignment="1" applyProtection="1">
      <alignment horizontal="right" vertical="center" wrapText="1"/>
      <protection/>
    </xf>
    <xf numFmtId="43" fontId="8" fillId="0" borderId="30" xfId="67" applyNumberFormat="1" applyFont="1" applyFill="1" applyBorder="1" applyAlignment="1" applyProtection="1">
      <alignment horizontal="right" vertical="center" wrapText="1"/>
      <protection/>
    </xf>
    <xf numFmtId="49" fontId="66" fillId="0" borderId="16" xfId="67" applyNumberFormat="1" applyFont="1" applyFill="1" applyBorder="1" applyAlignment="1" applyProtection="1">
      <alignment horizontal="center" vertical="center" wrapText="1"/>
      <protection/>
    </xf>
    <xf numFmtId="0" fontId="66" fillId="0" borderId="18" xfId="67" applyFont="1" applyFill="1" applyBorder="1" applyAlignment="1" applyProtection="1">
      <alignment horizontal="center" vertical="center" wrapText="1"/>
      <protection/>
    </xf>
    <xf numFmtId="0" fontId="66" fillId="0" borderId="39" xfId="67" applyFont="1" applyFill="1" applyBorder="1" applyAlignment="1" applyProtection="1">
      <alignment horizontal="center" vertical="center" wrapText="1"/>
      <protection/>
    </xf>
    <xf numFmtId="0" fontId="66" fillId="0" borderId="22" xfId="67" applyFont="1" applyFill="1" applyBorder="1" applyAlignment="1" applyProtection="1">
      <alignment horizontal="center" vertical="center" wrapText="1"/>
      <protection/>
    </xf>
    <xf numFmtId="49" fontId="66" fillId="0" borderId="16" xfId="67" applyNumberFormat="1" applyFont="1" applyFill="1" applyBorder="1" applyAlignment="1" applyProtection="1">
      <alignment horizontal="center" vertical="center"/>
      <protection/>
    </xf>
    <xf numFmtId="49" fontId="65" fillId="0" borderId="16" xfId="67" applyNumberFormat="1" applyFont="1" applyFill="1" applyBorder="1" applyAlignment="1" applyProtection="1">
      <alignment horizontal="left" vertical="center"/>
      <protection/>
    </xf>
    <xf numFmtId="49" fontId="65" fillId="0" borderId="16" xfId="67" applyNumberFormat="1" applyFont="1" applyFill="1" applyBorder="1" applyAlignment="1" applyProtection="1">
      <alignment horizontal="center" vertical="center"/>
      <protection/>
    </xf>
    <xf numFmtId="43" fontId="65" fillId="0" borderId="16" xfId="67" applyNumberFormat="1" applyFont="1" applyFill="1" applyBorder="1" applyAlignment="1" applyProtection="1">
      <alignment horizontal="right" vertical="center" wrapText="1"/>
      <protection/>
    </xf>
    <xf numFmtId="49" fontId="2" fillId="0" borderId="16" xfId="67" applyNumberFormat="1" applyFont="1" applyFill="1" applyBorder="1" applyAlignment="1" applyProtection="1">
      <alignment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43" fontId="65" fillId="0" borderId="16" xfId="67" applyNumberFormat="1" applyFont="1" applyFill="1" applyBorder="1" applyAlignment="1" applyProtection="1">
      <alignment horizontal="right" vertical="center" wrapText="1"/>
      <protection locked="0"/>
    </xf>
    <xf numFmtId="43" fontId="2" fillId="0" borderId="16" xfId="67" applyNumberFormat="1" applyFont="1" applyFill="1" applyBorder="1" applyAlignment="1" applyProtection="1">
      <alignment wrapText="1"/>
      <protection/>
    </xf>
    <xf numFmtId="49" fontId="2" fillId="0" borderId="19" xfId="67" applyNumberFormat="1" applyFont="1" applyFill="1" applyBorder="1" applyAlignment="1" applyProtection="1">
      <alignment horizontal="center"/>
      <protection/>
    </xf>
    <xf numFmtId="49" fontId="2" fillId="0" borderId="21" xfId="67" applyNumberFormat="1" applyFont="1" applyFill="1" applyBorder="1" applyAlignment="1" applyProtection="1">
      <alignment horizontal="center"/>
      <protection/>
    </xf>
    <xf numFmtId="0" fontId="66" fillId="0" borderId="16" xfId="67" applyFont="1" applyFill="1" applyBorder="1" applyAlignment="1" applyProtection="1">
      <alignment horizontal="center" vertical="center" wrapText="1"/>
      <protection/>
    </xf>
    <xf numFmtId="0" fontId="65" fillId="0" borderId="16" xfId="67" applyFont="1" applyFill="1" applyBorder="1" applyAlignment="1" applyProtection="1">
      <alignment horizontal="right" vertical="center" wrapText="1"/>
      <protection/>
    </xf>
    <xf numFmtId="0" fontId="65" fillId="0" borderId="16" xfId="67" applyFont="1" applyFill="1" applyBorder="1" applyAlignment="1" applyProtection="1">
      <alignment horizontal="right" vertical="center" wrapText="1"/>
      <protection locked="0"/>
    </xf>
    <xf numFmtId="0" fontId="2" fillId="0" borderId="16" xfId="67" applyFont="1" applyFill="1" applyBorder="1" applyAlignment="1" applyProtection="1">
      <alignment wrapText="1"/>
      <protection/>
    </xf>
    <xf numFmtId="0" fontId="66" fillId="0" borderId="19" xfId="67" applyFont="1" applyFill="1" applyBorder="1" applyAlignment="1" applyProtection="1">
      <alignment horizontal="center" vertical="center" wrapText="1"/>
      <protection/>
    </xf>
    <xf numFmtId="0" fontId="66" fillId="0" borderId="20" xfId="67" applyFont="1" applyFill="1" applyBorder="1" applyAlignment="1" applyProtection="1">
      <alignment horizontal="center" vertical="center" wrapText="1"/>
      <protection/>
    </xf>
    <xf numFmtId="0" fontId="66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9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16" fillId="0" borderId="0" xfId="67" applyFont="1" applyFill="1" applyBorder="1" applyAlignment="1" applyProtection="1">
      <alignment horizontal="center"/>
      <protection/>
    </xf>
    <xf numFmtId="0" fontId="16" fillId="0" borderId="0" xfId="67" applyFont="1" applyFill="1" applyBorder="1" applyAlignment="1" applyProtection="1">
      <alignment horizontal="center" wrapText="1"/>
      <protection/>
    </xf>
    <xf numFmtId="0" fontId="16" fillId="0" borderId="0" xfId="67" applyFont="1" applyFill="1" applyBorder="1" applyAlignment="1" applyProtection="1">
      <alignment wrapText="1"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6" fillId="0" borderId="17" xfId="67" applyFont="1" applyFill="1" applyBorder="1" applyAlignment="1" applyProtection="1">
      <alignment horizontal="center" vertical="center" wrapText="1"/>
      <protection/>
    </xf>
    <xf numFmtId="0" fontId="16" fillId="0" borderId="11" xfId="67" applyFont="1" applyFill="1" applyBorder="1" applyAlignment="1" applyProtection="1">
      <alignment horizontal="center" vertical="center" wrapText="1"/>
      <protection/>
    </xf>
    <xf numFmtId="4" fontId="65" fillId="0" borderId="17" xfId="67" applyNumberFormat="1" applyFont="1" applyFill="1" applyBorder="1" applyAlignment="1" applyProtection="1">
      <alignment horizontal="right" vertical="center"/>
      <protection/>
    </xf>
    <xf numFmtId="4" fontId="8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25" xfId="72" applyNumberFormat="1" applyFont="1" applyFill="1" applyBorder="1" applyAlignment="1" applyProtection="1">
      <alignment horizontal="center" vertical="center"/>
      <protection/>
    </xf>
    <xf numFmtId="0" fontId="3" fillId="0" borderId="42" xfId="72" applyNumberFormat="1" applyFont="1" applyFill="1" applyBorder="1" applyAlignment="1" applyProtection="1">
      <alignment horizontal="center" vertical="center"/>
      <protection/>
    </xf>
    <xf numFmtId="49" fontId="3" fillId="0" borderId="16" xfId="72" applyNumberFormat="1" applyFont="1" applyFill="1" applyBorder="1" applyAlignment="1" applyProtection="1">
      <alignment horizontal="center" vertical="center" wrapText="1"/>
      <protection/>
    </xf>
    <xf numFmtId="49" fontId="3" fillId="0" borderId="16" xfId="72" applyNumberFormat="1" applyFont="1" applyFill="1" applyBorder="1" applyAlignment="1" applyProtection="1">
      <alignment horizontal="center" vertical="center"/>
      <protection/>
    </xf>
    <xf numFmtId="0" fontId="3" fillId="0" borderId="43" xfId="72" applyNumberFormat="1" applyFont="1" applyFill="1" applyBorder="1" applyAlignment="1" applyProtection="1">
      <alignment horizontal="center" vertical="center"/>
      <protection/>
    </xf>
    <xf numFmtId="0" fontId="3" fillId="0" borderId="16" xfId="72" applyNumberFormat="1" applyFont="1" applyFill="1" applyBorder="1" applyAlignment="1" applyProtection="1">
      <alignment horizontal="center" vertical="center"/>
      <protection/>
    </xf>
    <xf numFmtId="0" fontId="1" fillId="0" borderId="17" xfId="73" applyFont="1" applyFill="1" applyBorder="1" applyAlignment="1" applyProtection="1">
      <alignment vertical="center" wrapText="1"/>
      <protection/>
    </xf>
    <xf numFmtId="181" fontId="3" fillId="0" borderId="16" xfId="72" applyNumberFormat="1" applyFont="1" applyFill="1" applyBorder="1" applyAlignment="1" applyProtection="1">
      <alignment horizontal="center" vertical="center"/>
      <protection/>
    </xf>
    <xf numFmtId="49" fontId="1" fillId="0" borderId="17" xfId="73" applyNumberFormat="1" applyFont="1" applyFill="1" applyBorder="1" applyAlignment="1" applyProtection="1">
      <alignment vertical="center" wrapText="1"/>
      <protection/>
    </xf>
    <xf numFmtId="0" fontId="1" fillId="0" borderId="10" xfId="73" applyFont="1" applyFill="1" applyBorder="1" applyAlignment="1" applyProtection="1">
      <alignment vertical="center" wrapText="1"/>
      <protection/>
    </xf>
    <xf numFmtId="0" fontId="74" fillId="0" borderId="16" xfId="67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1" fillId="0" borderId="17" xfId="73" applyFont="1" applyFill="1" applyBorder="1" applyAlignment="1" applyProtection="1">
      <alignment horizontal="left" vertical="center" wrapText="1"/>
      <protection/>
    </xf>
    <xf numFmtId="0" fontId="74" fillId="0" borderId="16" xfId="67" applyFont="1" applyFill="1" applyBorder="1" applyAlignment="1" applyProtection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76" fillId="0" borderId="0" xfId="0" applyFont="1" applyAlignment="1">
      <alignment/>
    </xf>
    <xf numFmtId="4" fontId="1" fillId="0" borderId="16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6" fillId="0" borderId="11" xfId="67" applyNumberFormat="1" applyFont="1" applyFill="1" applyBorder="1" applyAlignment="1" applyProtection="1">
      <alignment horizontal="center" vertical="center" wrapText="1"/>
      <protection/>
    </xf>
    <xf numFmtId="49" fontId="66" fillId="0" borderId="12" xfId="67" applyNumberFormat="1" applyFont="1" applyFill="1" applyBorder="1" applyAlignment="1" applyProtection="1">
      <alignment horizontal="center" vertical="center" wrapText="1"/>
      <protection/>
    </xf>
    <xf numFmtId="0" fontId="66" fillId="0" borderId="44" xfId="67" applyFont="1" applyFill="1" applyBorder="1" applyAlignment="1" applyProtection="1">
      <alignment horizontal="center" vertical="center"/>
      <protection/>
    </xf>
    <xf numFmtId="0" fontId="66" fillId="0" borderId="45" xfId="67" applyFont="1" applyFill="1" applyBorder="1" applyAlignment="1" applyProtection="1">
      <alignment horizontal="center" vertical="center"/>
      <protection/>
    </xf>
    <xf numFmtId="0" fontId="66" fillId="0" borderId="26" xfId="67" applyFont="1" applyFill="1" applyBorder="1" applyAlignment="1" applyProtection="1">
      <alignment horizontal="center" vertical="center"/>
      <protection/>
    </xf>
    <xf numFmtId="49" fontId="66" fillId="0" borderId="11" xfId="67" applyNumberFormat="1" applyFont="1" applyFill="1" applyBorder="1" applyAlignment="1" applyProtection="1">
      <alignment horizontal="center" vertical="center"/>
      <protection/>
    </xf>
    <xf numFmtId="49" fontId="66" fillId="0" borderId="10" xfId="67" applyNumberFormat="1" applyFont="1" applyFill="1" applyBorder="1" applyAlignment="1" applyProtection="1">
      <alignment horizontal="center" vertical="center"/>
      <protection/>
    </xf>
    <xf numFmtId="181" fontId="66" fillId="0" borderId="17" xfId="67" applyNumberFormat="1" applyFont="1" applyFill="1" applyBorder="1" applyAlignment="1" applyProtection="1">
      <alignment horizontal="center" vertical="center" wrapText="1"/>
      <protection/>
    </xf>
    <xf numFmtId="0" fontId="8" fillId="0" borderId="16" xfId="67" applyFont="1" applyFill="1" applyBorder="1" applyAlignment="1" applyProtection="1">
      <alignment vertical="center" wrapText="1"/>
      <protection/>
    </xf>
    <xf numFmtId="43" fontId="66" fillId="0" borderId="46" xfId="67" applyNumberFormat="1" applyFont="1" applyFill="1" applyBorder="1" applyAlignment="1" applyProtection="1">
      <alignment horizontal="center" vertical="center"/>
      <protection/>
    </xf>
    <xf numFmtId="43" fontId="66" fillId="0" borderId="16" xfId="67" applyNumberFormat="1" applyFont="1" applyFill="1" applyBorder="1" applyAlignment="1" applyProtection="1">
      <alignment horizontal="center" vertical="center"/>
      <protection/>
    </xf>
    <xf numFmtId="43" fontId="66" fillId="0" borderId="47" xfId="67" applyNumberFormat="1" applyFont="1" applyFill="1" applyBorder="1" applyAlignment="1" applyProtection="1">
      <alignment horizontal="center" vertical="center"/>
      <protection/>
    </xf>
    <xf numFmtId="0" fontId="8" fillId="0" borderId="11" xfId="67" applyFont="1" applyFill="1" applyBorder="1" applyAlignment="1" applyProtection="1">
      <alignment horizontal="right" vertical="center" wrapText="1"/>
      <protection/>
    </xf>
    <xf numFmtId="0" fontId="8" fillId="0" borderId="16" xfId="67" applyFont="1" applyFill="1" applyBorder="1" applyAlignment="1" applyProtection="1">
      <alignment horizontal="right" vertical="center" wrapText="1"/>
      <protection/>
    </xf>
    <xf numFmtId="0" fontId="1" fillId="0" borderId="24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0" fontId="63" fillId="0" borderId="0" xfId="67" applyFont="1" applyFill="1" applyBorder="1" applyAlignment="1" applyProtection="1">
      <alignment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0" fontId="66" fillId="0" borderId="10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vertical="center"/>
      <protection/>
    </xf>
    <xf numFmtId="0" fontId="65" fillId="0" borderId="17" xfId="67" applyFont="1" applyFill="1" applyBorder="1" applyAlignment="1" applyProtection="1">
      <alignment horizontal="left" vertical="center"/>
      <protection locked="0"/>
    </xf>
    <xf numFmtId="0" fontId="65" fillId="0" borderId="17" xfId="67" applyFont="1" applyFill="1" applyBorder="1" applyAlignment="1" applyProtection="1">
      <alignment vertical="center"/>
      <protection locked="0"/>
    </xf>
    <xf numFmtId="4" fontId="65" fillId="0" borderId="17" xfId="67" applyNumberFormat="1" applyFont="1" applyFill="1" applyBorder="1" applyAlignment="1" applyProtection="1">
      <alignment horizontal="right" vertical="center"/>
      <protection locked="0"/>
    </xf>
    <xf numFmtId="0" fontId="65" fillId="0" borderId="17" xfId="67" applyFont="1" applyFill="1" applyBorder="1" applyAlignment="1" applyProtection="1">
      <alignment horizontal="left" vertical="center"/>
      <protection/>
    </xf>
    <xf numFmtId="0" fontId="79" fillId="0" borderId="17" xfId="67" applyFont="1" applyFill="1" applyBorder="1" applyAlignment="1" applyProtection="1">
      <alignment horizontal="right" vertical="center"/>
      <protection/>
    </xf>
    <xf numFmtId="0" fontId="2" fillId="0" borderId="17" xfId="67" applyFont="1" applyFill="1" applyBorder="1" applyAlignment="1" applyProtection="1">
      <alignment vertical="center"/>
      <protection/>
    </xf>
    <xf numFmtId="0" fontId="79" fillId="0" borderId="17" xfId="67" applyFont="1" applyFill="1" applyBorder="1" applyAlignment="1" applyProtection="1">
      <alignment horizontal="center" vertical="center"/>
      <protection/>
    </xf>
    <xf numFmtId="0" fontId="79" fillId="0" borderId="17" xfId="67" applyFont="1" applyFill="1" applyBorder="1" applyAlignment="1" applyProtection="1">
      <alignment horizontal="center" vertical="center"/>
      <protection locked="0"/>
    </xf>
    <xf numFmtId="183" fontId="79" fillId="0" borderId="17" xfId="67" applyNumberFormat="1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 horizontal="center"/>
      <protection/>
    </xf>
    <xf numFmtId="43" fontId="2" fillId="0" borderId="0" xfId="67" applyNumberFormat="1" applyFont="1" applyFill="1" applyBorder="1" applyAlignment="1" applyProtection="1">
      <alignment/>
      <protection/>
    </xf>
    <xf numFmtId="43" fontId="63" fillId="0" borderId="0" xfId="67" applyNumberFormat="1" applyFont="1" applyFill="1" applyBorder="1" applyAlignment="1" applyProtection="1">
      <alignment/>
      <protection/>
    </xf>
    <xf numFmtId="43" fontId="68" fillId="0" borderId="0" xfId="67" applyNumberFormat="1" applyFont="1" applyFill="1" applyBorder="1" applyAlignment="1" applyProtection="1">
      <alignment horizontal="center" vertical="center"/>
      <protection/>
    </xf>
    <xf numFmtId="43" fontId="64" fillId="0" borderId="0" xfId="67" applyNumberFormat="1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 wrapText="1"/>
      <protection locked="0"/>
    </xf>
    <xf numFmtId="0" fontId="66" fillId="0" borderId="0" xfId="67" applyFont="1" applyFill="1" applyBorder="1" applyAlignment="1" applyProtection="1">
      <alignment horizontal="left" vertical="center" wrapText="1"/>
      <protection/>
    </xf>
    <xf numFmtId="43" fontId="66" fillId="0" borderId="0" xfId="67" applyNumberFormat="1" applyFont="1" applyFill="1" applyBorder="1" applyAlignment="1" applyProtection="1">
      <alignment wrapText="1"/>
      <protection/>
    </xf>
    <xf numFmtId="43" fontId="66" fillId="0" borderId="16" xfId="67" applyNumberFormat="1" applyFont="1" applyFill="1" applyBorder="1" applyAlignment="1" applyProtection="1">
      <alignment horizontal="center" vertical="center" wrapText="1"/>
      <protection/>
    </xf>
    <xf numFmtId="43" fontId="66" fillId="0" borderId="16" xfId="67" applyNumberFormat="1" applyFont="1" applyFill="1" applyBorder="1" applyAlignment="1" applyProtection="1">
      <alignment horizontal="center" vertical="center" wrapText="1"/>
      <protection/>
    </xf>
    <xf numFmtId="43" fontId="66" fillId="0" borderId="16" xfId="67" applyNumberFormat="1" applyFont="1" applyFill="1" applyBorder="1" applyAlignment="1" applyProtection="1">
      <alignment vertical="center" wrapText="1"/>
      <protection/>
    </xf>
    <xf numFmtId="0" fontId="66" fillId="0" borderId="24" xfId="67" applyNumberFormat="1" applyFont="1" applyFill="1" applyBorder="1" applyAlignment="1" applyProtection="1">
      <alignment horizontal="center" vertical="center"/>
      <protection/>
    </xf>
    <xf numFmtId="0" fontId="66" fillId="0" borderId="15" xfId="67" applyNumberFormat="1" applyFont="1" applyFill="1" applyBorder="1" applyAlignment="1" applyProtection="1">
      <alignment horizontal="center" vertical="center"/>
      <protection/>
    </xf>
    <xf numFmtId="43" fontId="66" fillId="0" borderId="48" xfId="67" applyNumberFormat="1" applyFont="1" applyFill="1" applyBorder="1" applyAlignment="1" applyProtection="1">
      <alignment horizontal="center" vertical="center"/>
      <protection/>
    </xf>
    <xf numFmtId="0" fontId="66" fillId="0" borderId="4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 wrapText="1"/>
      <protection locked="0"/>
    </xf>
    <xf numFmtId="0" fontId="1" fillId="0" borderId="13" xfId="67" applyFont="1" applyFill="1" applyBorder="1" applyAlignment="1" applyProtection="1">
      <alignment horizontal="center" vertical="center" wrapText="1"/>
      <protection/>
    </xf>
    <xf numFmtId="43" fontId="66" fillId="0" borderId="17" xfId="67" applyNumberFormat="1" applyFont="1" applyFill="1" applyBorder="1" applyAlignment="1" applyProtection="1">
      <alignment horizontal="center" vertical="center"/>
      <protection/>
    </xf>
    <xf numFmtId="0" fontId="66" fillId="0" borderId="48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3" fillId="0" borderId="11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66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65" fillId="0" borderId="17" xfId="67" applyFont="1" applyFill="1" applyBorder="1" applyAlignment="1" applyProtection="1">
      <alignment horizontal="right" vertical="center"/>
      <protection/>
    </xf>
    <xf numFmtId="0" fontId="80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5" fillId="0" borderId="15" xfId="67" applyFont="1" applyFill="1" applyBorder="1" applyAlignment="1" applyProtection="1">
      <alignment horizontal="left" vertical="center"/>
      <protection/>
    </xf>
    <xf numFmtId="4" fontId="65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79" fillId="0" borderId="15" xfId="67" applyFont="1" applyFill="1" applyBorder="1" applyAlignment="1" applyProtection="1">
      <alignment horizontal="center" vertical="center"/>
      <protection/>
    </xf>
    <xf numFmtId="4" fontId="79" fillId="0" borderId="24" xfId="67" applyNumberFormat="1" applyFont="1" applyFill="1" applyBorder="1" applyAlignment="1" applyProtection="1">
      <alignment horizontal="right" vertical="center"/>
      <protection/>
    </xf>
    <xf numFmtId="43" fontId="79" fillId="0" borderId="17" xfId="67" applyNumberFormat="1" applyFont="1" applyFill="1" applyBorder="1" applyAlignment="1" applyProtection="1">
      <alignment horizontal="right" vertical="center"/>
      <protection/>
    </xf>
    <xf numFmtId="0" fontId="65" fillId="0" borderId="24" xfId="67" applyFont="1" applyFill="1" applyBorder="1" applyAlignment="1" applyProtection="1">
      <alignment horizontal="right" vertical="center"/>
      <protection/>
    </xf>
    <xf numFmtId="0" fontId="79" fillId="0" borderId="15" xfId="67" applyFont="1" applyFill="1" applyBorder="1" applyAlignment="1" applyProtection="1">
      <alignment horizontal="center" vertical="center"/>
      <protection locked="0"/>
    </xf>
    <xf numFmtId="0" fontId="79" fillId="0" borderId="17" xfId="67" applyFont="1" applyFill="1" applyBorder="1" applyAlignment="1" applyProtection="1">
      <alignment horizontal="right" vertical="center"/>
      <protection locked="0"/>
    </xf>
    <xf numFmtId="0" fontId="5" fillId="0" borderId="40" xfId="67" applyFont="1" applyFill="1" applyBorder="1" applyAlignment="1" applyProtection="1" quotePrefix="1">
      <alignment horizontal="left" vertical="center" wrapText="1"/>
      <protection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Normal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9" activePane="bottomRight" state="frozen"/>
      <selection pane="bottomRight" activeCell="F30" sqref="F30"/>
    </sheetView>
  </sheetViews>
  <sheetFormatPr defaultColWidth="8.00390625" defaultRowHeight="12.75"/>
  <cols>
    <col min="1" max="1" width="39.57421875" style="66" customWidth="1"/>
    <col min="2" max="2" width="43.140625" style="66" customWidth="1"/>
    <col min="3" max="3" width="40.421875" style="66" customWidth="1"/>
    <col min="4" max="4" width="46.140625" style="66" customWidth="1"/>
    <col min="5" max="5" width="8.00390625" style="53" customWidth="1"/>
    <col min="6" max="16384" width="8.00390625" style="53" customWidth="1"/>
  </cols>
  <sheetData>
    <row r="1" spans="1:4" ht="16.5" customHeight="1">
      <c r="A1" s="367"/>
      <c r="B1" s="67"/>
      <c r="C1" s="67"/>
      <c r="D1" s="154" t="s">
        <v>0</v>
      </c>
    </row>
    <row r="2" spans="1:4" ht="36" customHeight="1">
      <c r="A2" s="190" t="s">
        <v>1</v>
      </c>
      <c r="B2" s="368"/>
      <c r="C2" s="368"/>
      <c r="D2" s="368"/>
    </row>
    <row r="3" spans="1:4" ht="21" customHeight="1">
      <c r="A3" s="96" t="s">
        <v>2</v>
      </c>
      <c r="B3" s="315"/>
      <c r="C3" s="315"/>
      <c r="D3" s="15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321" t="s">
        <v>9</v>
      </c>
      <c r="B7" s="261">
        <v>3414.79</v>
      </c>
      <c r="C7" s="321" t="s">
        <v>10</v>
      </c>
      <c r="D7" s="261"/>
    </row>
    <row r="8" spans="1:4" ht="20.25" customHeight="1">
      <c r="A8" s="321" t="s">
        <v>11</v>
      </c>
      <c r="B8" s="261"/>
      <c r="C8" s="321" t="s">
        <v>12</v>
      </c>
      <c r="D8" s="261"/>
    </row>
    <row r="9" spans="1:4" ht="20.25" customHeight="1">
      <c r="A9" s="321" t="s">
        <v>13</v>
      </c>
      <c r="B9" s="261"/>
      <c r="C9" s="321" t="s">
        <v>14</v>
      </c>
      <c r="D9" s="261"/>
    </row>
    <row r="10" spans="1:4" ht="20.25" customHeight="1">
      <c r="A10" s="321" t="s">
        <v>15</v>
      </c>
      <c r="B10" s="320"/>
      <c r="C10" s="321" t="s">
        <v>16</v>
      </c>
      <c r="D10" s="261"/>
    </row>
    <row r="11" spans="1:4" ht="20.25" customHeight="1">
      <c r="A11" s="321" t="s">
        <v>17</v>
      </c>
      <c r="B11" s="320"/>
      <c r="C11" s="321" t="s">
        <v>18</v>
      </c>
      <c r="D11" s="261"/>
    </row>
    <row r="12" spans="1:4" ht="20.25" customHeight="1">
      <c r="A12" s="321" t="s">
        <v>19</v>
      </c>
      <c r="B12" s="320"/>
      <c r="C12" s="321" t="s">
        <v>20</v>
      </c>
      <c r="D12" s="261"/>
    </row>
    <row r="13" spans="1:4" ht="20.25" customHeight="1">
      <c r="A13" s="321" t="s">
        <v>21</v>
      </c>
      <c r="B13" s="320"/>
      <c r="C13" s="321" t="s">
        <v>22</v>
      </c>
      <c r="D13" s="261"/>
    </row>
    <row r="14" spans="1:4" ht="20.25" customHeight="1">
      <c r="A14" s="321" t="s">
        <v>23</v>
      </c>
      <c r="B14" s="320"/>
      <c r="C14" s="321" t="s">
        <v>24</v>
      </c>
      <c r="D14" s="261">
        <v>666.92</v>
      </c>
    </row>
    <row r="15" spans="1:4" ht="20.25" customHeight="1">
      <c r="A15" s="369" t="s">
        <v>25</v>
      </c>
      <c r="B15" s="370"/>
      <c r="C15" s="321" t="s">
        <v>26</v>
      </c>
      <c r="D15" s="261">
        <v>160.83</v>
      </c>
    </row>
    <row r="16" spans="1:4" ht="20.25" customHeight="1">
      <c r="A16" s="369" t="s">
        <v>27</v>
      </c>
      <c r="B16" s="371"/>
      <c r="C16" s="321" t="s">
        <v>28</v>
      </c>
      <c r="D16" s="261"/>
    </row>
    <row r="17" spans="1:4" ht="20.25" customHeight="1">
      <c r="A17" s="371"/>
      <c r="B17" s="371"/>
      <c r="C17" s="321" t="s">
        <v>29</v>
      </c>
      <c r="D17" s="261"/>
    </row>
    <row r="18" spans="1:4" ht="20.25" customHeight="1">
      <c r="A18" s="371"/>
      <c r="B18" s="371"/>
      <c r="C18" s="321" t="s">
        <v>30</v>
      </c>
      <c r="D18" s="261">
        <v>2343.72</v>
      </c>
    </row>
    <row r="19" spans="1:4" ht="20.25" customHeight="1">
      <c r="A19" s="371"/>
      <c r="B19" s="371"/>
      <c r="C19" s="321" t="s">
        <v>31</v>
      </c>
      <c r="D19" s="261"/>
    </row>
    <row r="20" spans="1:4" ht="20.25" customHeight="1">
      <c r="A20" s="371"/>
      <c r="B20" s="371"/>
      <c r="C20" s="321" t="s">
        <v>32</v>
      </c>
      <c r="D20" s="261"/>
    </row>
    <row r="21" spans="1:4" ht="20.25" customHeight="1">
      <c r="A21" s="371"/>
      <c r="B21" s="371"/>
      <c r="C21" s="321" t="s">
        <v>33</v>
      </c>
      <c r="D21" s="261"/>
    </row>
    <row r="22" spans="1:4" ht="20.25" customHeight="1">
      <c r="A22" s="371"/>
      <c r="B22" s="371"/>
      <c r="C22" s="321" t="s">
        <v>34</v>
      </c>
      <c r="D22" s="261"/>
    </row>
    <row r="23" spans="1:4" ht="20.25" customHeight="1">
      <c r="A23" s="371"/>
      <c r="B23" s="371"/>
      <c r="C23" s="321" t="s">
        <v>35</v>
      </c>
      <c r="D23" s="261"/>
    </row>
    <row r="24" spans="1:4" ht="20.25" customHeight="1">
      <c r="A24" s="371"/>
      <c r="B24" s="371"/>
      <c r="C24" s="321" t="s">
        <v>36</v>
      </c>
      <c r="D24" s="261"/>
    </row>
    <row r="25" spans="1:4" ht="20.25" customHeight="1">
      <c r="A25" s="371"/>
      <c r="B25" s="371"/>
      <c r="C25" s="321" t="s">
        <v>37</v>
      </c>
      <c r="D25" s="261">
        <v>243.32</v>
      </c>
    </row>
    <row r="26" spans="1:4" ht="20.25" customHeight="1">
      <c r="A26" s="371"/>
      <c r="B26" s="371"/>
      <c r="C26" s="321" t="s">
        <v>38</v>
      </c>
      <c r="D26" s="261"/>
    </row>
    <row r="27" spans="1:4" ht="20.25" customHeight="1">
      <c r="A27" s="371"/>
      <c r="B27" s="371"/>
      <c r="C27" s="321" t="s">
        <v>39</v>
      </c>
      <c r="D27" s="261"/>
    </row>
    <row r="28" spans="1:4" ht="20.25" customHeight="1">
      <c r="A28" s="371"/>
      <c r="B28" s="371"/>
      <c r="C28" s="321" t="s">
        <v>40</v>
      </c>
      <c r="D28" s="261"/>
    </row>
    <row r="29" spans="1:4" ht="20.25" customHeight="1">
      <c r="A29" s="371"/>
      <c r="B29" s="371"/>
      <c r="C29" s="321" t="s">
        <v>41</v>
      </c>
      <c r="D29" s="261"/>
    </row>
    <row r="30" spans="1:4" ht="20.25" customHeight="1">
      <c r="A30" s="372" t="s">
        <v>42</v>
      </c>
      <c r="B30" s="373">
        <v>3414.79</v>
      </c>
      <c r="C30" s="324" t="s">
        <v>43</v>
      </c>
      <c r="D30" s="374">
        <f>SUM(D7:D29)</f>
        <v>3414.79</v>
      </c>
    </row>
    <row r="31" spans="1:4" ht="20.25" customHeight="1">
      <c r="A31" s="369" t="s">
        <v>44</v>
      </c>
      <c r="B31" s="375" t="s">
        <v>45</v>
      </c>
      <c r="C31" s="321" t="s">
        <v>46</v>
      </c>
      <c r="D31" s="366" t="s">
        <v>47</v>
      </c>
    </row>
    <row r="32" spans="1:4" ht="20.25" customHeight="1">
      <c r="A32" s="376" t="s">
        <v>48</v>
      </c>
      <c r="B32" s="373">
        <v>3414.79</v>
      </c>
      <c r="C32" s="324" t="s">
        <v>49</v>
      </c>
      <c r="D32" s="377">
        <v>3414.79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D8" sqref="D8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314</v>
      </c>
    </row>
    <row r="2" spans="1:10" ht="28.5" customHeight="1">
      <c r="A2" s="190" t="s">
        <v>315</v>
      </c>
      <c r="B2" s="122"/>
      <c r="C2" s="122"/>
      <c r="D2" s="122"/>
      <c r="E2" s="123"/>
      <c r="F2" s="147"/>
      <c r="G2" s="123"/>
      <c r="H2" s="147"/>
      <c r="I2" s="147"/>
      <c r="J2" s="123"/>
    </row>
    <row r="3" ht="17.25" customHeight="1">
      <c r="A3" s="58" t="s">
        <v>2</v>
      </c>
    </row>
    <row r="4" spans="1:10" ht="44.25" customHeight="1">
      <c r="A4" s="59" t="s">
        <v>253</v>
      </c>
      <c r="B4" s="59" t="s">
        <v>316</v>
      </c>
      <c r="C4" s="59" t="s">
        <v>317</v>
      </c>
      <c r="D4" s="59" t="s">
        <v>318</v>
      </c>
      <c r="E4" s="59" t="s">
        <v>319</v>
      </c>
      <c r="F4" s="60" t="s">
        <v>320</v>
      </c>
      <c r="G4" s="59" t="s">
        <v>321</v>
      </c>
      <c r="H4" s="60" t="s">
        <v>322</v>
      </c>
      <c r="I4" s="60" t="s">
        <v>323</v>
      </c>
      <c r="J4" s="59" t="s">
        <v>324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191" t="s">
        <v>309</v>
      </c>
      <c r="B6" s="192" t="s">
        <v>325</v>
      </c>
      <c r="C6" s="61" t="s">
        <v>326</v>
      </c>
      <c r="D6" s="61" t="s">
        <v>327</v>
      </c>
      <c r="E6" s="62" t="s">
        <v>328</v>
      </c>
      <c r="F6" s="193" t="s">
        <v>329</v>
      </c>
      <c r="G6" s="194">
        <v>29</v>
      </c>
      <c r="H6" s="193" t="s">
        <v>330</v>
      </c>
      <c r="I6" s="193" t="s">
        <v>331</v>
      </c>
      <c r="J6" s="62" t="s">
        <v>332</v>
      </c>
    </row>
    <row r="7" spans="1:10" ht="42" customHeight="1">
      <c r="A7" s="195"/>
      <c r="B7" s="196"/>
      <c r="C7" s="61" t="s">
        <v>333</v>
      </c>
      <c r="D7" s="61" t="s">
        <v>334</v>
      </c>
      <c r="E7" s="62" t="s">
        <v>335</v>
      </c>
      <c r="F7" s="197" t="s">
        <v>329</v>
      </c>
      <c r="G7" s="101">
        <v>90</v>
      </c>
      <c r="H7" s="197" t="s">
        <v>330</v>
      </c>
      <c r="I7" s="197" t="s">
        <v>336</v>
      </c>
      <c r="J7" s="62" t="s">
        <v>335</v>
      </c>
    </row>
    <row r="8" spans="1:10" ht="42.75" customHeight="1">
      <c r="A8" s="195"/>
      <c r="B8" s="198"/>
      <c r="C8" s="199" t="s">
        <v>337</v>
      </c>
      <c r="D8" s="199" t="s">
        <v>338</v>
      </c>
      <c r="E8" s="200" t="s">
        <v>339</v>
      </c>
      <c r="F8" s="201" t="s">
        <v>329</v>
      </c>
      <c r="G8" s="202">
        <v>95</v>
      </c>
      <c r="H8" s="202" t="s">
        <v>330</v>
      </c>
      <c r="I8" s="207" t="s">
        <v>331</v>
      </c>
      <c r="J8" s="200" t="s">
        <v>339</v>
      </c>
    </row>
    <row r="9" spans="1:10" ht="49.5" customHeight="1">
      <c r="A9" s="203" t="s">
        <v>312</v>
      </c>
      <c r="B9" s="203" t="s">
        <v>312</v>
      </c>
      <c r="C9" s="61" t="s">
        <v>326</v>
      </c>
      <c r="D9" s="61" t="s">
        <v>327</v>
      </c>
      <c r="E9" s="204" t="s">
        <v>340</v>
      </c>
      <c r="F9" s="193" t="s">
        <v>329</v>
      </c>
      <c r="G9" s="194">
        <v>2125</v>
      </c>
      <c r="H9" s="193" t="s">
        <v>341</v>
      </c>
      <c r="I9" s="193" t="s">
        <v>331</v>
      </c>
      <c r="J9" s="204" t="s">
        <v>340</v>
      </c>
    </row>
    <row r="10" spans="1:10" ht="49.5" customHeight="1">
      <c r="A10" s="205"/>
      <c r="B10" s="205"/>
      <c r="C10" s="61" t="s">
        <v>333</v>
      </c>
      <c r="D10" s="61" t="s">
        <v>342</v>
      </c>
      <c r="E10" s="204" t="s">
        <v>343</v>
      </c>
      <c r="F10" s="197" t="s">
        <v>329</v>
      </c>
      <c r="G10" s="101">
        <v>95</v>
      </c>
      <c r="H10" s="197" t="s">
        <v>330</v>
      </c>
      <c r="I10" s="197" t="s">
        <v>336</v>
      </c>
      <c r="J10" s="204" t="s">
        <v>343</v>
      </c>
    </row>
    <row r="11" spans="1:10" ht="49.5" customHeight="1">
      <c r="A11" s="206"/>
      <c r="B11" s="206"/>
      <c r="C11" s="199" t="s">
        <v>337</v>
      </c>
      <c r="D11" s="199" t="s">
        <v>338</v>
      </c>
      <c r="E11" s="204" t="s">
        <v>339</v>
      </c>
      <c r="F11" s="201" t="s">
        <v>329</v>
      </c>
      <c r="G11" s="202">
        <v>93</v>
      </c>
      <c r="H11" s="202" t="s">
        <v>330</v>
      </c>
      <c r="I11" s="207" t="s">
        <v>331</v>
      </c>
      <c r="J11" s="204" t="s">
        <v>339</v>
      </c>
    </row>
  </sheetData>
  <sheetProtection/>
  <mergeCells count="6">
    <mergeCell ref="A2:J2"/>
    <mergeCell ref="A3:H3"/>
    <mergeCell ref="A6:A8"/>
    <mergeCell ref="A9:A11"/>
    <mergeCell ref="B6:B8"/>
    <mergeCell ref="B9:B11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344</v>
      </c>
    </row>
    <row r="2" spans="1:10" ht="28.5" customHeight="1">
      <c r="A2" s="190" t="s">
        <v>345</v>
      </c>
      <c r="B2" s="122"/>
      <c r="C2" s="122"/>
      <c r="D2" s="122"/>
      <c r="E2" s="123"/>
      <c r="F2" s="147"/>
      <c r="G2" s="123"/>
      <c r="H2" s="147"/>
      <c r="I2" s="147"/>
      <c r="J2" s="123"/>
    </row>
    <row r="3" ht="17.25" customHeight="1">
      <c r="A3" s="58" t="s">
        <v>2</v>
      </c>
    </row>
    <row r="4" spans="1:10" ht="44.25" customHeight="1">
      <c r="A4" s="59" t="s">
        <v>253</v>
      </c>
      <c r="B4" s="59" t="s">
        <v>316</v>
      </c>
      <c r="C4" s="59" t="s">
        <v>317</v>
      </c>
      <c r="D4" s="59" t="s">
        <v>318</v>
      </c>
      <c r="E4" s="59" t="s">
        <v>319</v>
      </c>
      <c r="F4" s="60" t="s">
        <v>320</v>
      </c>
      <c r="G4" s="59" t="s">
        <v>321</v>
      </c>
      <c r="H4" s="60" t="s">
        <v>322</v>
      </c>
      <c r="I4" s="60" t="s">
        <v>323</v>
      </c>
      <c r="J4" s="59" t="s">
        <v>324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30.75" customHeight="1">
      <c r="A8" s="52" t="s">
        <v>346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16" sqref="B16"/>
    </sheetView>
  </sheetViews>
  <sheetFormatPr defaultColWidth="8.8515625" defaultRowHeight="14.25" customHeight="1"/>
  <cols>
    <col min="1" max="2" width="21.140625" style="174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75">
        <v>0</v>
      </c>
      <c r="B1" s="175">
        <v>0</v>
      </c>
      <c r="C1" s="162">
        <v>1</v>
      </c>
      <c r="D1" s="159"/>
      <c r="E1" s="159"/>
      <c r="F1" s="159" t="s">
        <v>347</v>
      </c>
    </row>
    <row r="2" spans="1:6" ht="26.25" customHeight="1">
      <c r="A2" s="176" t="s">
        <v>348</v>
      </c>
      <c r="B2" s="176"/>
      <c r="C2" s="177"/>
      <c r="D2" s="177"/>
      <c r="E2" s="178"/>
      <c r="F2" s="178"/>
    </row>
    <row r="3" spans="1:6" ht="13.5" customHeight="1">
      <c r="A3" s="161" t="s">
        <v>2</v>
      </c>
      <c r="B3" s="161"/>
      <c r="C3" s="162"/>
      <c r="D3" s="159"/>
      <c r="E3" s="159"/>
      <c r="F3" s="159" t="s">
        <v>3</v>
      </c>
    </row>
    <row r="4" spans="1:6" ht="19.5" customHeight="1">
      <c r="A4" s="17" t="s">
        <v>251</v>
      </c>
      <c r="B4" s="179" t="s">
        <v>70</v>
      </c>
      <c r="C4" s="17" t="s">
        <v>71</v>
      </c>
      <c r="D4" s="12" t="s">
        <v>349</v>
      </c>
      <c r="E4" s="13"/>
      <c r="F4" s="14"/>
    </row>
    <row r="5" spans="1:6" ht="18.75" customHeight="1">
      <c r="A5" s="20"/>
      <c r="B5" s="180"/>
      <c r="C5" s="181"/>
      <c r="D5" s="17" t="s">
        <v>54</v>
      </c>
      <c r="E5" s="12" t="s">
        <v>72</v>
      </c>
      <c r="F5" s="17" t="s">
        <v>73</v>
      </c>
    </row>
    <row r="6" spans="1:6" ht="18.75" customHeight="1">
      <c r="A6" s="182">
        <v>1</v>
      </c>
      <c r="B6" s="182" t="s">
        <v>132</v>
      </c>
      <c r="C6" s="183">
        <v>3</v>
      </c>
      <c r="D6" s="182" t="s">
        <v>134</v>
      </c>
      <c r="E6" s="182" t="s">
        <v>135</v>
      </c>
      <c r="F6" s="183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84" t="s">
        <v>45</v>
      </c>
      <c r="E7" s="185" t="s">
        <v>45</v>
      </c>
      <c r="F7" s="185" t="s">
        <v>45</v>
      </c>
    </row>
    <row r="8" spans="1:6" ht="18.75" customHeight="1">
      <c r="A8" s="186" t="s">
        <v>91</v>
      </c>
      <c r="B8" s="187"/>
      <c r="C8" s="188" t="s">
        <v>91</v>
      </c>
      <c r="D8" s="184" t="s">
        <v>45</v>
      </c>
      <c r="E8" s="185" t="s">
        <v>45</v>
      </c>
      <c r="F8" s="185" t="s">
        <v>45</v>
      </c>
    </row>
    <row r="9" spans="1:4" ht="21" customHeight="1">
      <c r="A9" s="189" t="s">
        <v>350</v>
      </c>
      <c r="B9" s="189"/>
      <c r="C9" s="189"/>
      <c r="D9" s="189"/>
    </row>
  </sheetData>
  <sheetProtection/>
  <mergeCells count="8">
    <mergeCell ref="A2:F2"/>
    <mergeCell ref="A3:D3"/>
    <mergeCell ref="D4:F4"/>
    <mergeCell ref="A8:C8"/>
    <mergeCell ref="A9:D9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56" customFormat="1" ht="12" customHeight="1">
      <c r="F1" s="159" t="s">
        <v>351</v>
      </c>
    </row>
    <row r="2" spans="1:6" s="156" customFormat="1" ht="25.5" customHeight="1">
      <c r="A2" s="160" t="s">
        <v>352</v>
      </c>
      <c r="B2" s="160"/>
      <c r="C2" s="160"/>
      <c r="D2" s="160"/>
      <c r="E2" s="160"/>
      <c r="F2" s="160"/>
    </row>
    <row r="3" spans="1:6" s="157" customFormat="1" ht="12" customHeight="1">
      <c r="A3" s="161" t="s">
        <v>2</v>
      </c>
      <c r="B3" s="161"/>
      <c r="C3" s="162"/>
      <c r="D3" s="159"/>
      <c r="F3" s="163" t="s">
        <v>242</v>
      </c>
    </row>
    <row r="4" spans="1:6" s="157" customFormat="1" ht="18" customHeight="1">
      <c r="A4" s="21" t="s">
        <v>251</v>
      </c>
      <c r="B4" s="164" t="s">
        <v>254</v>
      </c>
      <c r="C4" s="21" t="s">
        <v>255</v>
      </c>
      <c r="D4" s="165" t="s">
        <v>353</v>
      </c>
      <c r="E4" s="165"/>
      <c r="F4" s="165"/>
    </row>
    <row r="5" spans="1:6" s="157" customFormat="1" ht="18" customHeight="1">
      <c r="A5" s="166"/>
      <c r="B5" s="167"/>
      <c r="C5" s="166"/>
      <c r="D5" s="165" t="s">
        <v>54</v>
      </c>
      <c r="E5" s="165" t="s">
        <v>72</v>
      </c>
      <c r="F5" s="165" t="s">
        <v>73</v>
      </c>
    </row>
    <row r="6" spans="1:6" s="157" customFormat="1" ht="18" customHeight="1">
      <c r="A6" s="168">
        <v>1</v>
      </c>
      <c r="B6" s="169" t="s">
        <v>132</v>
      </c>
      <c r="C6" s="168">
        <v>3</v>
      </c>
      <c r="D6" s="168">
        <v>4</v>
      </c>
      <c r="E6" s="169" t="s">
        <v>135</v>
      </c>
      <c r="F6" s="168">
        <v>6</v>
      </c>
    </row>
    <row r="7" spans="1:6" s="157" customFormat="1" ht="18" customHeight="1">
      <c r="A7" s="168"/>
      <c r="B7" s="169"/>
      <c r="C7" s="168"/>
      <c r="D7" s="170"/>
      <c r="E7" s="165"/>
      <c r="F7" s="165"/>
    </row>
    <row r="8" spans="1:6" s="157" customFormat="1" ht="21" customHeight="1">
      <c r="A8" s="171" t="s">
        <v>54</v>
      </c>
      <c r="B8" s="172"/>
      <c r="C8" s="173"/>
      <c r="D8" s="165"/>
      <c r="E8" s="165"/>
      <c r="F8" s="165"/>
    </row>
    <row r="9" s="158" customFormat="1" ht="12.75">
      <c r="A9" s="174" t="s">
        <v>354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20.7109375" style="66" customWidth="1"/>
    <col min="2" max="2" width="21.7109375" style="66" customWidth="1"/>
    <col min="3" max="3" width="35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53" customWidth="1"/>
    <col min="12" max="13" width="9.140625" style="66" customWidth="1"/>
    <col min="14" max="15" width="12.7109375" style="66" customWidth="1"/>
    <col min="16" max="16" width="9.140625" style="53" customWidth="1"/>
    <col min="17" max="17" width="10.421875" style="66" customWidth="1"/>
    <col min="18" max="18" width="9.140625" style="53" customWidth="1"/>
    <col min="19" max="16384" width="9.140625" style="53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65"/>
      <c r="Q1" s="153" t="s">
        <v>355</v>
      </c>
    </row>
    <row r="2" spans="1:17" ht="27.75" customHeight="1">
      <c r="A2" s="121" t="s">
        <v>356</v>
      </c>
      <c r="B2" s="122"/>
      <c r="C2" s="122"/>
      <c r="D2" s="122"/>
      <c r="E2" s="123"/>
      <c r="F2" s="123"/>
      <c r="G2" s="123"/>
      <c r="H2" s="123"/>
      <c r="I2" s="123"/>
      <c r="J2" s="123"/>
      <c r="K2" s="147"/>
      <c r="L2" s="123"/>
      <c r="M2" s="123"/>
      <c r="N2" s="123"/>
      <c r="O2" s="123"/>
      <c r="P2" s="147"/>
      <c r="Q2" s="123"/>
    </row>
    <row r="3" spans="1:17" ht="18.75" customHeight="1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P3" s="84"/>
      <c r="Q3" s="154" t="s">
        <v>242</v>
      </c>
    </row>
    <row r="4" spans="1:17" ht="15.75" customHeight="1">
      <c r="A4" s="11" t="s">
        <v>357</v>
      </c>
      <c r="B4" s="124" t="s">
        <v>358</v>
      </c>
      <c r="C4" s="124" t="s">
        <v>359</v>
      </c>
      <c r="D4" s="124" t="s">
        <v>360</v>
      </c>
      <c r="E4" s="124" t="s">
        <v>361</v>
      </c>
      <c r="F4" s="124" t="s">
        <v>362</v>
      </c>
      <c r="G4" s="125" t="s">
        <v>258</v>
      </c>
      <c r="H4" s="126"/>
      <c r="I4" s="126"/>
      <c r="J4" s="125"/>
      <c r="K4" s="148"/>
      <c r="L4" s="125"/>
      <c r="M4" s="125"/>
      <c r="N4" s="125"/>
      <c r="O4" s="125"/>
      <c r="P4" s="148"/>
      <c r="Q4" s="155"/>
    </row>
    <row r="5" spans="1:17" ht="17.25" customHeight="1">
      <c r="A5" s="127"/>
      <c r="B5" s="128"/>
      <c r="C5" s="128"/>
      <c r="D5" s="128"/>
      <c r="E5" s="128"/>
      <c r="F5" s="128"/>
      <c r="G5" s="129" t="s">
        <v>54</v>
      </c>
      <c r="H5" s="78" t="s">
        <v>57</v>
      </c>
      <c r="I5" s="78" t="s">
        <v>363</v>
      </c>
      <c r="J5" s="128" t="s">
        <v>364</v>
      </c>
      <c r="K5" s="149" t="s">
        <v>365</v>
      </c>
      <c r="L5" s="150" t="s">
        <v>61</v>
      </c>
      <c r="M5" s="150"/>
      <c r="N5" s="150"/>
      <c r="O5" s="150"/>
      <c r="P5" s="151"/>
      <c r="Q5" s="130"/>
    </row>
    <row r="6" spans="1:17" ht="54" customHeight="1">
      <c r="A6" s="19"/>
      <c r="B6" s="130"/>
      <c r="C6" s="130"/>
      <c r="D6" s="130"/>
      <c r="E6" s="130"/>
      <c r="F6" s="130"/>
      <c r="G6" s="131"/>
      <c r="H6" s="78"/>
      <c r="I6" s="78"/>
      <c r="J6" s="130"/>
      <c r="K6" s="152"/>
      <c r="L6" s="130" t="s">
        <v>56</v>
      </c>
      <c r="M6" s="130" t="s">
        <v>62</v>
      </c>
      <c r="N6" s="130" t="s">
        <v>305</v>
      </c>
      <c r="O6" s="130" t="s">
        <v>64</v>
      </c>
      <c r="P6" s="152" t="s">
        <v>65</v>
      </c>
      <c r="Q6" s="130" t="s">
        <v>66</v>
      </c>
    </row>
    <row r="7" spans="1:17" ht="15" customHeight="1">
      <c r="A7" s="20">
        <v>1</v>
      </c>
      <c r="B7" s="132">
        <v>2</v>
      </c>
      <c r="C7" s="132">
        <v>3</v>
      </c>
      <c r="D7" s="20">
        <v>4</v>
      </c>
      <c r="E7" s="132">
        <v>5</v>
      </c>
      <c r="F7" s="132">
        <v>6</v>
      </c>
      <c r="G7" s="20">
        <v>7</v>
      </c>
      <c r="H7" s="132">
        <v>8</v>
      </c>
      <c r="I7" s="132">
        <v>9</v>
      </c>
      <c r="J7" s="20">
        <v>10</v>
      </c>
      <c r="K7" s="132">
        <v>11</v>
      </c>
      <c r="L7" s="132">
        <v>12</v>
      </c>
      <c r="M7" s="20">
        <v>13</v>
      </c>
      <c r="N7" s="132">
        <v>14</v>
      </c>
      <c r="O7" s="132">
        <v>15</v>
      </c>
      <c r="P7" s="20">
        <v>16</v>
      </c>
      <c r="Q7" s="132">
        <v>17</v>
      </c>
    </row>
    <row r="8" spans="1:17" s="91" customFormat="1" ht="21" customHeight="1">
      <c r="A8" s="22" t="s">
        <v>366</v>
      </c>
      <c r="B8" s="22" t="s">
        <v>367</v>
      </c>
      <c r="C8" s="98" t="s">
        <v>368</v>
      </c>
      <c r="D8" s="133" t="s">
        <v>369</v>
      </c>
      <c r="E8" s="134">
        <v>7</v>
      </c>
      <c r="F8" s="135" t="s">
        <v>45</v>
      </c>
      <c r="G8" s="136">
        <v>4</v>
      </c>
      <c r="H8" s="136">
        <v>2</v>
      </c>
      <c r="I8" s="135" t="s">
        <v>45</v>
      </c>
      <c r="J8" s="135" t="s">
        <v>45</v>
      </c>
      <c r="K8" s="135" t="s">
        <v>45</v>
      </c>
      <c r="L8" s="135" t="s">
        <v>45</v>
      </c>
      <c r="M8" s="135" t="s">
        <v>45</v>
      </c>
      <c r="N8" s="135" t="s">
        <v>45</v>
      </c>
      <c r="O8" s="135"/>
      <c r="P8" s="135" t="s">
        <v>45</v>
      </c>
      <c r="Q8" s="135" t="s">
        <v>45</v>
      </c>
    </row>
    <row r="9" spans="1:17" s="91" customFormat="1" ht="21" customHeight="1">
      <c r="A9" s="103" t="s">
        <v>370</v>
      </c>
      <c r="B9" s="103" t="s">
        <v>371</v>
      </c>
      <c r="C9" s="98" t="s">
        <v>368</v>
      </c>
      <c r="D9" s="137" t="s">
        <v>369</v>
      </c>
      <c r="E9" s="138">
        <v>7</v>
      </c>
      <c r="F9" s="139"/>
      <c r="G9" s="136">
        <v>4.5</v>
      </c>
      <c r="H9" s="136">
        <v>6.5</v>
      </c>
      <c r="I9" s="135"/>
      <c r="J9" s="135"/>
      <c r="K9" s="135"/>
      <c r="L9" s="135"/>
      <c r="M9" s="135"/>
      <c r="N9" s="135"/>
      <c r="O9" s="135"/>
      <c r="P9" s="135"/>
      <c r="Q9" s="135"/>
    </row>
    <row r="10" spans="1:17" s="91" customFormat="1" ht="21" customHeight="1">
      <c r="A10" s="22" t="s">
        <v>372</v>
      </c>
      <c r="B10" s="22" t="s">
        <v>373</v>
      </c>
      <c r="C10" s="98" t="s">
        <v>368</v>
      </c>
      <c r="D10" s="140" t="s">
        <v>369</v>
      </c>
      <c r="E10" s="112">
        <v>7</v>
      </c>
      <c r="F10" s="112" t="s">
        <v>45</v>
      </c>
      <c r="G10" s="141">
        <v>1.5</v>
      </c>
      <c r="H10" s="141">
        <v>1.5</v>
      </c>
      <c r="I10" s="134" t="s">
        <v>45</v>
      </c>
      <c r="J10" s="134" t="s">
        <v>45</v>
      </c>
      <c r="K10" s="135" t="s">
        <v>45</v>
      </c>
      <c r="L10" s="134" t="s">
        <v>45</v>
      </c>
      <c r="M10" s="134" t="s">
        <v>45</v>
      </c>
      <c r="N10" s="134" t="s">
        <v>45</v>
      </c>
      <c r="O10" s="134"/>
      <c r="P10" s="135" t="s">
        <v>45</v>
      </c>
      <c r="Q10" s="134" t="s">
        <v>45</v>
      </c>
    </row>
    <row r="11" spans="1:17" ht="21" customHeight="1">
      <c r="A11" s="142" t="s">
        <v>91</v>
      </c>
      <c r="B11" s="143"/>
      <c r="C11" s="143"/>
      <c r="D11" s="143"/>
      <c r="E11" s="144"/>
      <c r="F11" s="145" t="s">
        <v>45</v>
      </c>
      <c r="G11" s="146">
        <v>10</v>
      </c>
      <c r="H11" s="146">
        <v>10</v>
      </c>
      <c r="I11" s="145" t="s">
        <v>45</v>
      </c>
      <c r="J11" s="145" t="s">
        <v>45</v>
      </c>
      <c r="K11" s="145" t="s">
        <v>45</v>
      </c>
      <c r="L11" s="145" t="s">
        <v>45</v>
      </c>
      <c r="M11" s="145" t="s">
        <v>45</v>
      </c>
      <c r="N11" s="145" t="s">
        <v>45</v>
      </c>
      <c r="O11" s="145"/>
      <c r="P11" s="145" t="s">
        <v>45</v>
      </c>
      <c r="Q11" s="145" t="s">
        <v>45</v>
      </c>
    </row>
  </sheetData>
  <sheetProtection/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D19" sqref="D19"/>
    </sheetView>
  </sheetViews>
  <sheetFormatPr defaultColWidth="8.7109375" defaultRowHeight="14.25" customHeight="1"/>
  <cols>
    <col min="1" max="1" width="22.7109375" style="92" customWidth="1"/>
    <col min="2" max="2" width="19.421875" style="92" customWidth="1"/>
    <col min="3" max="3" width="16.00390625" style="92" customWidth="1"/>
    <col min="4" max="6" width="9.140625" style="92" customWidth="1"/>
    <col min="7" max="7" width="19.421875" style="92" customWidth="1"/>
    <col min="8" max="8" width="12.00390625" style="66" customWidth="1"/>
    <col min="9" max="11" width="10.00390625" style="66" customWidth="1"/>
    <col min="12" max="12" width="9.140625" style="53" customWidth="1"/>
    <col min="13" max="14" width="9.140625" style="66" customWidth="1"/>
    <col min="15" max="16" width="12.7109375" style="66" customWidth="1"/>
    <col min="17" max="17" width="9.140625" style="53" customWidth="1"/>
    <col min="18" max="18" width="10.421875" style="66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93"/>
      <c r="I1" s="93"/>
      <c r="J1" s="93"/>
      <c r="K1" s="93"/>
      <c r="L1" s="108"/>
      <c r="M1" s="73"/>
      <c r="N1" s="73"/>
      <c r="O1" s="73"/>
      <c r="P1" s="73"/>
      <c r="Q1" s="117"/>
      <c r="R1" s="118" t="s">
        <v>374</v>
      </c>
    </row>
    <row r="2" spans="1:18" ht="27.75" customHeight="1">
      <c r="A2" s="94" t="s">
        <v>375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25.5" customHeight="1">
      <c r="A3" s="96" t="s">
        <v>2</v>
      </c>
      <c r="B3" s="97"/>
      <c r="C3" s="97"/>
      <c r="D3" s="97"/>
      <c r="E3" s="97"/>
      <c r="F3" s="97"/>
      <c r="G3" s="97"/>
      <c r="H3" s="71"/>
      <c r="I3" s="71"/>
      <c r="J3" s="71"/>
      <c r="K3" s="71"/>
      <c r="L3" s="108"/>
      <c r="M3" s="73"/>
      <c r="N3" s="73"/>
      <c r="O3" s="73"/>
      <c r="P3" s="73"/>
      <c r="Q3" s="119"/>
      <c r="R3" s="120" t="s">
        <v>242</v>
      </c>
    </row>
    <row r="4" spans="1:18" ht="15.75" customHeight="1">
      <c r="A4" s="78" t="s">
        <v>357</v>
      </c>
      <c r="B4" s="78" t="s">
        <v>376</v>
      </c>
      <c r="C4" s="78" t="s">
        <v>377</v>
      </c>
      <c r="D4" s="78" t="s">
        <v>378</v>
      </c>
      <c r="E4" s="78" t="s">
        <v>379</v>
      </c>
      <c r="F4" s="78" t="s">
        <v>380</v>
      </c>
      <c r="G4" s="78" t="s">
        <v>381</v>
      </c>
      <c r="H4" s="78" t="s">
        <v>258</v>
      </c>
      <c r="I4" s="78"/>
      <c r="J4" s="78"/>
      <c r="K4" s="78"/>
      <c r="L4" s="109"/>
      <c r="M4" s="78"/>
      <c r="N4" s="78"/>
      <c r="O4" s="78"/>
      <c r="P4" s="78"/>
      <c r="Q4" s="109"/>
      <c r="R4" s="78"/>
    </row>
    <row r="5" spans="1:18" ht="17.25" customHeight="1">
      <c r="A5" s="78"/>
      <c r="B5" s="78"/>
      <c r="C5" s="78"/>
      <c r="D5" s="78"/>
      <c r="E5" s="78"/>
      <c r="F5" s="78"/>
      <c r="G5" s="78"/>
      <c r="H5" s="78" t="s">
        <v>54</v>
      </c>
      <c r="I5" s="78" t="s">
        <v>57</v>
      </c>
      <c r="J5" s="78" t="s">
        <v>363</v>
      </c>
      <c r="K5" s="78" t="s">
        <v>364</v>
      </c>
      <c r="L5" s="110" t="s">
        <v>365</v>
      </c>
      <c r="M5" s="78" t="s">
        <v>61</v>
      </c>
      <c r="N5" s="78"/>
      <c r="O5" s="78"/>
      <c r="P5" s="78"/>
      <c r="Q5" s="110"/>
      <c r="R5" s="78"/>
    </row>
    <row r="6" spans="1:18" ht="5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109"/>
      <c r="M6" s="78" t="s">
        <v>56</v>
      </c>
      <c r="N6" s="78" t="s">
        <v>62</v>
      </c>
      <c r="O6" s="78" t="s">
        <v>305</v>
      </c>
      <c r="P6" s="78" t="s">
        <v>64</v>
      </c>
      <c r="Q6" s="109" t="s">
        <v>65</v>
      </c>
      <c r="R6" s="78" t="s">
        <v>66</v>
      </c>
    </row>
    <row r="7" spans="1:18" ht="1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</row>
    <row r="8" spans="1:18" s="91" customFormat="1" ht="19.5" customHeight="1">
      <c r="A8" s="22" t="s">
        <v>366</v>
      </c>
      <c r="B8" s="22" t="s">
        <v>367</v>
      </c>
      <c r="C8" s="98" t="s">
        <v>382</v>
      </c>
      <c r="D8" s="99" t="s">
        <v>72</v>
      </c>
      <c r="E8" s="100"/>
      <c r="F8" s="101"/>
      <c r="G8" s="22" t="s">
        <v>366</v>
      </c>
      <c r="H8" s="102">
        <v>4</v>
      </c>
      <c r="I8" s="102">
        <v>4</v>
      </c>
      <c r="J8" s="111"/>
      <c r="K8" s="111"/>
      <c r="L8" s="111"/>
      <c r="M8" s="111"/>
      <c r="N8" s="111"/>
      <c r="O8" s="111"/>
      <c r="P8" s="111"/>
      <c r="Q8" s="111"/>
      <c r="R8" s="111"/>
    </row>
    <row r="9" spans="1:18" s="91" customFormat="1" ht="19.5" customHeight="1">
      <c r="A9" s="22" t="s">
        <v>370</v>
      </c>
      <c r="B9" s="103" t="s">
        <v>371</v>
      </c>
      <c r="C9" s="98" t="s">
        <v>383</v>
      </c>
      <c r="D9" s="99" t="s">
        <v>72</v>
      </c>
      <c r="E9" s="100"/>
      <c r="F9" s="101"/>
      <c r="G9" s="22" t="s">
        <v>370</v>
      </c>
      <c r="H9" s="104">
        <v>4.5</v>
      </c>
      <c r="I9" s="104">
        <v>4.5</v>
      </c>
      <c r="J9" s="112"/>
      <c r="K9" s="112"/>
      <c r="L9" s="111"/>
      <c r="M9" s="112"/>
      <c r="N9" s="112"/>
      <c r="O9" s="112"/>
      <c r="P9" s="112"/>
      <c r="Q9" s="111"/>
      <c r="R9" s="112"/>
    </row>
    <row r="10" spans="1:18" s="91" customFormat="1" ht="19.5" customHeight="1">
      <c r="A10" s="22" t="s">
        <v>372</v>
      </c>
      <c r="B10" s="22" t="s">
        <v>373</v>
      </c>
      <c r="C10" s="105" t="s">
        <v>384</v>
      </c>
      <c r="D10" s="99" t="s">
        <v>72</v>
      </c>
      <c r="E10" s="100"/>
      <c r="F10" s="101"/>
      <c r="G10" s="22" t="s">
        <v>372</v>
      </c>
      <c r="H10" s="106">
        <v>1.5</v>
      </c>
      <c r="I10" s="106">
        <v>1.5</v>
      </c>
      <c r="J10" s="113"/>
      <c r="K10" s="113"/>
      <c r="L10" s="114"/>
      <c r="M10" s="113"/>
      <c r="N10" s="113"/>
      <c r="O10" s="113"/>
      <c r="P10" s="113"/>
      <c r="Q10" s="114"/>
      <c r="R10" s="113"/>
    </row>
    <row r="11" spans="1:18" ht="22.5" customHeight="1">
      <c r="A11" s="75" t="s">
        <v>91</v>
      </c>
      <c r="B11" s="75"/>
      <c r="C11" s="75"/>
      <c r="D11" s="75"/>
      <c r="E11" s="75"/>
      <c r="F11" s="75"/>
      <c r="G11" s="75"/>
      <c r="H11" s="107">
        <v>10</v>
      </c>
      <c r="I11" s="107">
        <v>10</v>
      </c>
      <c r="J11" s="115"/>
      <c r="K11" s="115"/>
      <c r="L11" s="116"/>
      <c r="M11" s="115"/>
      <c r="N11" s="115"/>
      <c r="O11" s="115"/>
      <c r="P11" s="115"/>
      <c r="Q11" s="116"/>
      <c r="R11" s="115"/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66" customWidth="1"/>
    <col min="2" max="4" width="13.421875" style="66" customWidth="1"/>
    <col min="5" max="13" width="10.28125" style="66" customWidth="1"/>
    <col min="14" max="14" width="12.57421875" style="66" customWidth="1"/>
    <col min="15" max="15" width="9.140625" style="53" customWidth="1"/>
    <col min="16" max="248" width="9.140625" style="53" bestFit="1" customWidth="1"/>
    <col min="249" max="16384" width="8.8515625" style="53" customWidth="1"/>
  </cols>
  <sheetData>
    <row r="1" spans="1:17" ht="13.5" customHeight="1">
      <c r="A1" s="67"/>
      <c r="B1" s="67"/>
      <c r="C1" s="67"/>
      <c r="D1" s="68"/>
      <c r="N1" s="65" t="s">
        <v>385</v>
      </c>
      <c r="Q1" s="65"/>
    </row>
    <row r="2" spans="1:17" ht="27.75" customHeight="1">
      <c r="A2" s="69" t="s">
        <v>386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83"/>
      <c r="P2" s="83"/>
      <c r="Q2" s="83"/>
    </row>
    <row r="3" spans="1:17" ht="18" customHeight="1">
      <c r="A3" s="70" t="s">
        <v>2</v>
      </c>
      <c r="B3" s="71"/>
      <c r="C3" s="71"/>
      <c r="D3" s="72"/>
      <c r="E3" s="73"/>
      <c r="F3" s="73"/>
      <c r="G3" s="73"/>
      <c r="H3" s="73"/>
      <c r="I3" s="73"/>
      <c r="N3" s="84" t="s">
        <v>242</v>
      </c>
      <c r="Q3" s="84"/>
    </row>
    <row r="4" spans="1:17" ht="19.5" customHeight="1">
      <c r="A4" s="74" t="s">
        <v>387</v>
      </c>
      <c r="B4" s="75" t="s">
        <v>258</v>
      </c>
      <c r="C4" s="75"/>
      <c r="D4" s="75"/>
      <c r="E4" s="76" t="s">
        <v>388</v>
      </c>
      <c r="F4" s="76"/>
      <c r="G4" s="76"/>
      <c r="H4" s="76"/>
      <c r="I4" s="76"/>
      <c r="J4" s="76"/>
      <c r="K4" s="76"/>
      <c r="L4" s="76"/>
      <c r="M4" s="76"/>
      <c r="N4" s="85"/>
      <c r="O4" s="86"/>
      <c r="P4" s="86"/>
      <c r="Q4" s="86"/>
    </row>
    <row r="5" spans="1:17" ht="40.5" customHeight="1">
      <c r="A5" s="77"/>
      <c r="B5" s="75" t="s">
        <v>54</v>
      </c>
      <c r="C5" s="78" t="s">
        <v>57</v>
      </c>
      <c r="D5" s="78" t="s">
        <v>263</v>
      </c>
      <c r="E5" s="78" t="s">
        <v>389</v>
      </c>
      <c r="F5" s="78" t="s">
        <v>390</v>
      </c>
      <c r="G5" s="78" t="s">
        <v>391</v>
      </c>
      <c r="H5" s="78" t="s">
        <v>392</v>
      </c>
      <c r="I5" s="78" t="s">
        <v>393</v>
      </c>
      <c r="J5" s="78" t="s">
        <v>394</v>
      </c>
      <c r="K5" s="78" t="s">
        <v>395</v>
      </c>
      <c r="L5" s="78" t="s">
        <v>396</v>
      </c>
      <c r="M5" s="78" t="s">
        <v>397</v>
      </c>
      <c r="N5" s="78" t="s">
        <v>398</v>
      </c>
      <c r="O5" s="87"/>
      <c r="P5" s="87"/>
      <c r="Q5" s="87"/>
    </row>
    <row r="6" spans="1:17" ht="19.5" customHeight="1">
      <c r="A6" s="12">
        <v>1</v>
      </c>
      <c r="B6" s="75">
        <v>2</v>
      </c>
      <c r="C6" s="75">
        <v>3</v>
      </c>
      <c r="D6" s="75">
        <v>4</v>
      </c>
      <c r="E6" s="75">
        <v>5</v>
      </c>
      <c r="F6" s="12">
        <v>6</v>
      </c>
      <c r="G6" s="75">
        <v>7</v>
      </c>
      <c r="H6" s="75">
        <v>8</v>
      </c>
      <c r="I6" s="75">
        <v>9</v>
      </c>
      <c r="J6" s="75">
        <v>10</v>
      </c>
      <c r="K6" s="12">
        <v>11</v>
      </c>
      <c r="L6" s="75">
        <v>12</v>
      </c>
      <c r="M6" s="88">
        <v>13</v>
      </c>
      <c r="N6" s="75">
        <v>14</v>
      </c>
      <c r="O6" s="89"/>
      <c r="P6" s="89"/>
      <c r="Q6" s="89"/>
    </row>
    <row r="7" spans="1:17" ht="19.5" customHeight="1">
      <c r="A7" s="79" t="s">
        <v>45</v>
      </c>
      <c r="B7" s="80" t="s">
        <v>45</v>
      </c>
      <c r="C7" s="80" t="s">
        <v>45</v>
      </c>
      <c r="D7" s="81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90" t="s">
        <v>45</v>
      </c>
      <c r="N7" s="80" t="s">
        <v>45</v>
      </c>
      <c r="O7" s="86"/>
      <c r="P7" s="86"/>
      <c r="Q7" s="86"/>
    </row>
    <row r="8" spans="1:17" ht="19.5" customHeight="1">
      <c r="A8" s="82" t="s">
        <v>45</v>
      </c>
      <c r="B8" s="80" t="s">
        <v>45</v>
      </c>
      <c r="C8" s="80" t="s">
        <v>45</v>
      </c>
      <c r="D8" s="81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90" t="s">
        <v>45</v>
      </c>
      <c r="N8" s="80" t="s">
        <v>45</v>
      </c>
      <c r="O8" s="86"/>
      <c r="P8" s="86"/>
      <c r="Q8" s="86"/>
    </row>
    <row r="9" ht="14.25" customHeight="1">
      <c r="A9" s="66" t="s">
        <v>399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400</v>
      </c>
    </row>
    <row r="2" spans="1:10" ht="28.5" customHeight="1">
      <c r="A2" s="54" t="s">
        <v>401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402</v>
      </c>
      <c r="B4" s="59" t="s">
        <v>316</v>
      </c>
      <c r="C4" s="59" t="s">
        <v>317</v>
      </c>
      <c r="D4" s="59" t="s">
        <v>318</v>
      </c>
      <c r="E4" s="59" t="s">
        <v>319</v>
      </c>
      <c r="F4" s="60" t="s">
        <v>320</v>
      </c>
      <c r="G4" s="59" t="s">
        <v>321</v>
      </c>
      <c r="H4" s="60" t="s">
        <v>322</v>
      </c>
      <c r="I4" s="60" t="s">
        <v>323</v>
      </c>
      <c r="J4" s="59" t="s">
        <v>324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24" customHeight="1">
      <c r="A8" s="52" t="s">
        <v>399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3" sqref="A3"/>
    </sheetView>
  </sheetViews>
  <sheetFormatPr defaultColWidth="8.8515625" defaultRowHeight="12.75"/>
  <cols>
    <col min="1" max="1" width="29.00390625" style="37" bestFit="1" customWidth="1"/>
    <col min="2" max="2" width="18.7109375" style="37" customWidth="1"/>
    <col min="3" max="3" width="24.8515625" style="37" customWidth="1"/>
    <col min="4" max="6" width="23.57421875" style="37" customWidth="1"/>
    <col min="7" max="7" width="25.140625" style="37" customWidth="1"/>
    <col min="8" max="8" width="18.8515625" style="37" customWidth="1"/>
    <col min="9" max="16384" width="9.140625" style="37" bestFit="1" customWidth="1"/>
  </cols>
  <sheetData>
    <row r="1" ht="12">
      <c r="H1" s="38" t="s">
        <v>403</v>
      </c>
    </row>
    <row r="2" spans="1:8" ht="30.75">
      <c r="A2" s="39" t="s">
        <v>404</v>
      </c>
      <c r="B2" s="39"/>
      <c r="C2" s="39"/>
      <c r="D2" s="39"/>
      <c r="E2" s="40"/>
      <c r="F2" s="40"/>
      <c r="G2" s="40"/>
      <c r="H2" s="40"/>
    </row>
    <row r="3" spans="1:8" ht="13.5">
      <c r="A3" s="41" t="s">
        <v>2</v>
      </c>
      <c r="B3" s="41"/>
      <c r="H3" s="42"/>
    </row>
    <row r="4" spans="1:8" ht="18" customHeight="1">
      <c r="A4" s="43" t="s">
        <v>251</v>
      </c>
      <c r="B4" s="43" t="s">
        <v>405</v>
      </c>
      <c r="C4" s="43" t="s">
        <v>406</v>
      </c>
      <c r="D4" s="43" t="s">
        <v>407</v>
      </c>
      <c r="E4" s="43" t="s">
        <v>408</v>
      </c>
      <c r="F4" s="44" t="s">
        <v>409</v>
      </c>
      <c r="G4" s="45"/>
      <c r="H4" s="46"/>
    </row>
    <row r="5" spans="1:8" ht="18" customHeight="1">
      <c r="A5" s="47"/>
      <c r="B5" s="47"/>
      <c r="C5" s="47"/>
      <c r="D5" s="47"/>
      <c r="E5" s="47"/>
      <c r="F5" s="48" t="s">
        <v>361</v>
      </c>
      <c r="G5" s="48" t="s">
        <v>410</v>
      </c>
      <c r="H5" s="48" t="s">
        <v>411</v>
      </c>
    </row>
    <row r="6" spans="1:8" ht="21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33" customHeight="1">
      <c r="A7" s="50" t="s">
        <v>412</v>
      </c>
      <c r="B7" s="50"/>
      <c r="C7" s="50"/>
      <c r="D7" s="50"/>
      <c r="E7" s="50"/>
      <c r="F7" s="49"/>
      <c r="G7" s="49"/>
      <c r="H7" s="49"/>
    </row>
    <row r="8" spans="1:8" ht="24" customHeight="1">
      <c r="A8" s="51" t="s">
        <v>413</v>
      </c>
      <c r="B8" s="51"/>
      <c r="C8" s="51"/>
      <c r="D8" s="51"/>
      <c r="E8" s="51"/>
      <c r="F8" s="49"/>
      <c r="G8" s="49"/>
      <c r="H8" s="49"/>
    </row>
    <row r="9" spans="1:8" ht="24" customHeight="1">
      <c r="A9" s="51" t="s">
        <v>414</v>
      </c>
      <c r="B9" s="51"/>
      <c r="C9" s="51"/>
      <c r="D9" s="51"/>
      <c r="E9" s="51"/>
      <c r="F9" s="49"/>
      <c r="G9" s="49"/>
      <c r="H9" s="49"/>
    </row>
    <row r="10" ht="12">
      <c r="A10" s="37" t="s">
        <v>415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3" sqref="A3:G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416</v>
      </c>
    </row>
    <row r="2" spans="1:11" s="1" customFormat="1" ht="27.75" customHeight="1">
      <c r="A2" s="5" t="s">
        <v>417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242</v>
      </c>
    </row>
    <row r="4" spans="1:11" s="1" customFormat="1" ht="21.75" customHeight="1">
      <c r="A4" s="10" t="s">
        <v>300</v>
      </c>
      <c r="B4" s="10" t="s">
        <v>253</v>
      </c>
      <c r="C4" s="10" t="s">
        <v>301</v>
      </c>
      <c r="D4" s="11" t="s">
        <v>254</v>
      </c>
      <c r="E4" s="11" t="s">
        <v>255</v>
      </c>
      <c r="F4" s="11" t="s">
        <v>302</v>
      </c>
      <c r="G4" s="11" t="s">
        <v>303</v>
      </c>
      <c r="H4" s="17" t="s">
        <v>54</v>
      </c>
      <c r="I4" s="12" t="s">
        <v>418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8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1" s="1" customFormat="1" ht="18.75" customHeight="1">
      <c r="A8" s="30"/>
      <c r="B8" s="31" t="s">
        <v>45</v>
      </c>
      <c r="C8" s="30"/>
      <c r="D8" s="30"/>
      <c r="E8" s="30"/>
      <c r="F8" s="30"/>
      <c r="G8" s="30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31" t="s">
        <v>45</v>
      </c>
      <c r="B9" s="31" t="s">
        <v>45</v>
      </c>
      <c r="C9" s="31" t="s">
        <v>45</v>
      </c>
      <c r="D9" s="31" t="s">
        <v>45</v>
      </c>
      <c r="E9" s="31" t="s">
        <v>45</v>
      </c>
      <c r="F9" s="31" t="s">
        <v>45</v>
      </c>
      <c r="G9" s="31" t="s">
        <v>45</v>
      </c>
      <c r="H9" s="33" t="s">
        <v>45</v>
      </c>
      <c r="I9" s="33" t="s">
        <v>45</v>
      </c>
      <c r="J9" s="33" t="s">
        <v>45</v>
      </c>
      <c r="K9" s="33"/>
    </row>
    <row r="10" spans="1:11" s="1" customFormat="1" ht="18.75" customHeight="1">
      <c r="A10" s="34" t="s">
        <v>91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ht="14.25" customHeight="1">
      <c r="A11" s="1" t="s">
        <v>419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D8" sqref="D8:E8"/>
    </sheetView>
  </sheetViews>
  <sheetFormatPr defaultColWidth="8.00390625" defaultRowHeight="14.25" customHeight="1"/>
  <cols>
    <col min="1" max="1" width="21.140625" style="66" customWidth="1"/>
    <col min="2" max="2" width="23.421875" style="66" customWidth="1"/>
    <col min="3" max="8" width="12.57421875" style="66" customWidth="1"/>
    <col min="9" max="9" width="8.8515625" style="66" customWidth="1"/>
    <col min="10" max="14" width="12.57421875" style="66" customWidth="1"/>
    <col min="15" max="15" width="8.00390625" style="53" customWidth="1"/>
    <col min="16" max="16" width="9.57421875" style="53" customWidth="1"/>
    <col min="17" max="17" width="9.7109375" style="53" customWidth="1"/>
    <col min="18" max="18" width="10.57421875" style="53" customWidth="1"/>
    <col min="19" max="20" width="10.140625" style="66" customWidth="1"/>
    <col min="21" max="21" width="8.00390625" style="53" customWidth="1"/>
    <col min="22" max="16384" width="8.00390625" style="53" customWidth="1"/>
  </cols>
  <sheetData>
    <row r="1" spans="1:20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58"/>
      <c r="P1" s="358"/>
      <c r="Q1" s="358"/>
      <c r="R1" s="358"/>
      <c r="S1" s="363" t="s">
        <v>50</v>
      </c>
      <c r="T1" s="363" t="s">
        <v>50</v>
      </c>
    </row>
    <row r="2" spans="1:20" ht="36" customHeight="1">
      <c r="A2" s="346" t="s">
        <v>51</v>
      </c>
      <c r="B2" s="122"/>
      <c r="C2" s="122"/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47"/>
      <c r="P2" s="147"/>
      <c r="Q2" s="147"/>
      <c r="R2" s="147"/>
      <c r="S2" s="123"/>
      <c r="T2" s="147"/>
    </row>
    <row r="3" spans="1:20" ht="20.25" customHeight="1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359"/>
      <c r="P3" s="359"/>
      <c r="Q3" s="359"/>
      <c r="R3" s="359"/>
      <c r="S3" s="364" t="s">
        <v>3</v>
      </c>
      <c r="T3" s="364" t="s">
        <v>3</v>
      </c>
    </row>
    <row r="4" spans="1:20" ht="18.75" customHeight="1">
      <c r="A4" s="347" t="s">
        <v>52</v>
      </c>
      <c r="B4" s="348" t="s">
        <v>53</v>
      </c>
      <c r="C4" s="348" t="s">
        <v>54</v>
      </c>
      <c r="D4" s="349" t="s">
        <v>55</v>
      </c>
      <c r="E4" s="350"/>
      <c r="F4" s="350"/>
      <c r="G4" s="350"/>
      <c r="H4" s="350"/>
      <c r="I4" s="350"/>
      <c r="J4" s="350"/>
      <c r="K4" s="350"/>
      <c r="L4" s="350"/>
      <c r="M4" s="350"/>
      <c r="N4" s="360"/>
      <c r="O4" s="349" t="s">
        <v>44</v>
      </c>
      <c r="P4" s="349"/>
      <c r="Q4" s="349"/>
      <c r="R4" s="349"/>
      <c r="S4" s="350"/>
      <c r="T4" s="365"/>
    </row>
    <row r="5" spans="1:20" ht="18.75" customHeight="1">
      <c r="A5" s="351"/>
      <c r="B5" s="352"/>
      <c r="C5" s="352"/>
      <c r="D5" s="353" t="s">
        <v>56</v>
      </c>
      <c r="E5" s="353" t="s">
        <v>57</v>
      </c>
      <c r="F5" s="353" t="s">
        <v>58</v>
      </c>
      <c r="G5" s="353" t="s">
        <v>59</v>
      </c>
      <c r="H5" s="353" t="s">
        <v>60</v>
      </c>
      <c r="I5" s="361" t="s">
        <v>61</v>
      </c>
      <c r="J5" s="350"/>
      <c r="K5" s="350"/>
      <c r="L5" s="350"/>
      <c r="M5" s="350"/>
      <c r="N5" s="360"/>
      <c r="O5" s="347" t="s">
        <v>56</v>
      </c>
      <c r="P5" s="347" t="s">
        <v>57</v>
      </c>
      <c r="Q5" s="347" t="s">
        <v>58</v>
      </c>
      <c r="R5" s="347" t="s">
        <v>59</v>
      </c>
      <c r="S5" s="347" t="s">
        <v>60</v>
      </c>
      <c r="T5" s="347" t="s">
        <v>61</v>
      </c>
    </row>
    <row r="6" spans="1:20" ht="33.75" customHeight="1">
      <c r="A6" s="354"/>
      <c r="B6" s="355"/>
      <c r="C6" s="355"/>
      <c r="D6" s="354"/>
      <c r="E6" s="354"/>
      <c r="F6" s="354"/>
      <c r="G6" s="354"/>
      <c r="H6" s="354"/>
      <c r="I6" s="355" t="s">
        <v>56</v>
      </c>
      <c r="J6" s="355" t="s">
        <v>62</v>
      </c>
      <c r="K6" s="355" t="s">
        <v>63</v>
      </c>
      <c r="L6" s="355" t="s">
        <v>64</v>
      </c>
      <c r="M6" s="355" t="s">
        <v>65</v>
      </c>
      <c r="N6" s="355" t="s">
        <v>66</v>
      </c>
      <c r="O6" s="362"/>
      <c r="P6" s="362"/>
      <c r="Q6" s="362"/>
      <c r="R6" s="362"/>
      <c r="S6" s="362"/>
      <c r="T6" s="362"/>
    </row>
    <row r="7" spans="1:20" ht="16.5" customHeight="1">
      <c r="A7" s="356">
        <v>1</v>
      </c>
      <c r="B7" s="29">
        <v>2</v>
      </c>
      <c r="C7" s="29">
        <v>3</v>
      </c>
      <c r="D7" s="356">
        <v>4</v>
      </c>
      <c r="E7" s="356">
        <v>5</v>
      </c>
      <c r="F7" s="29">
        <v>6</v>
      </c>
      <c r="G7" s="29">
        <v>7</v>
      </c>
      <c r="H7" s="356">
        <v>8</v>
      </c>
      <c r="I7" s="356">
        <v>9</v>
      </c>
      <c r="J7" s="29">
        <v>10</v>
      </c>
      <c r="K7" s="29">
        <v>11</v>
      </c>
      <c r="L7" s="356">
        <v>12</v>
      </c>
      <c r="M7" s="356">
        <v>13</v>
      </c>
      <c r="N7" s="29">
        <v>14</v>
      </c>
      <c r="O7" s="29">
        <v>15</v>
      </c>
      <c r="P7" s="356">
        <v>16</v>
      </c>
      <c r="Q7" s="356">
        <v>17</v>
      </c>
      <c r="R7" s="29">
        <v>18</v>
      </c>
      <c r="S7" s="29">
        <v>19</v>
      </c>
      <c r="T7" s="356">
        <v>20</v>
      </c>
    </row>
    <row r="8" spans="1:20" ht="16.5" customHeight="1">
      <c r="A8" s="30">
        <v>125001</v>
      </c>
      <c r="B8" s="30" t="s">
        <v>67</v>
      </c>
      <c r="C8" s="357">
        <v>3414.79</v>
      </c>
      <c r="D8" s="357">
        <v>3414.79</v>
      </c>
      <c r="E8" s="357">
        <v>3414.79</v>
      </c>
      <c r="F8" s="357" t="s">
        <v>45</v>
      </c>
      <c r="G8" s="357" t="s">
        <v>45</v>
      </c>
      <c r="H8" s="357" t="s">
        <v>45</v>
      </c>
      <c r="I8" s="357" t="s">
        <v>45</v>
      </c>
      <c r="J8" s="357" t="s">
        <v>45</v>
      </c>
      <c r="K8" s="357" t="s">
        <v>45</v>
      </c>
      <c r="L8" s="357" t="s">
        <v>45</v>
      </c>
      <c r="M8" s="357" t="s">
        <v>45</v>
      </c>
      <c r="N8" s="357" t="s">
        <v>45</v>
      </c>
      <c r="O8" s="357" t="s">
        <v>45</v>
      </c>
      <c r="P8" s="357" t="s">
        <v>45</v>
      </c>
      <c r="Q8" s="357"/>
      <c r="R8" s="357"/>
      <c r="S8" s="366"/>
      <c r="T8" s="357"/>
    </row>
    <row r="9" spans="1:20" ht="16.5" customHeight="1">
      <c r="A9" s="63" t="s">
        <v>54</v>
      </c>
      <c r="B9" s="357"/>
      <c r="C9" s="357" t="s">
        <v>45</v>
      </c>
      <c r="D9" s="357" t="s">
        <v>45</v>
      </c>
      <c r="E9" s="357" t="s">
        <v>45</v>
      </c>
      <c r="F9" s="357" t="s">
        <v>45</v>
      </c>
      <c r="G9" s="357" t="s">
        <v>45</v>
      </c>
      <c r="H9" s="357" t="s">
        <v>45</v>
      </c>
      <c r="I9" s="357" t="s">
        <v>45</v>
      </c>
      <c r="J9" s="357" t="s">
        <v>45</v>
      </c>
      <c r="K9" s="357" t="s">
        <v>45</v>
      </c>
      <c r="L9" s="357" t="s">
        <v>45</v>
      </c>
      <c r="M9" s="357" t="s">
        <v>45</v>
      </c>
      <c r="N9" s="357" t="s">
        <v>45</v>
      </c>
      <c r="O9" s="357" t="s">
        <v>45</v>
      </c>
      <c r="P9" s="357" t="s">
        <v>45</v>
      </c>
      <c r="Q9" s="357"/>
      <c r="R9" s="357"/>
      <c r="S9" s="357"/>
      <c r="T9" s="35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SheetLayoutView="100" workbookViewId="0" topLeftCell="A1">
      <selection activeCell="C15" sqref="C15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420</v>
      </c>
    </row>
    <row r="2" spans="1:7" s="1" customFormat="1" ht="27.75" customHeight="1">
      <c r="A2" s="5" t="s">
        <v>421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242</v>
      </c>
    </row>
    <row r="4" spans="1:7" s="1" customFormat="1" ht="21.75" customHeight="1">
      <c r="A4" s="10" t="s">
        <v>301</v>
      </c>
      <c r="B4" s="10" t="s">
        <v>300</v>
      </c>
      <c r="C4" s="10" t="s">
        <v>253</v>
      </c>
      <c r="D4" s="11" t="s">
        <v>422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423</v>
      </c>
      <c r="F5" s="11" t="s">
        <v>424</v>
      </c>
      <c r="G5" s="11" t="s">
        <v>425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54</v>
      </c>
      <c r="B10" s="25"/>
      <c r="C10" s="25"/>
      <c r="D10" s="25"/>
      <c r="E10" s="26"/>
      <c r="F10" s="27" t="s">
        <v>45</v>
      </c>
      <c r="G10" s="27" t="s">
        <v>45</v>
      </c>
    </row>
    <row r="11" ht="14.25" customHeight="1">
      <c r="A11" s="1" t="s">
        <v>426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F26" sqref="F26"/>
    </sheetView>
  </sheetViews>
  <sheetFormatPr defaultColWidth="8.8515625" defaultRowHeight="14.25" customHeight="1"/>
  <cols>
    <col min="1" max="1" width="14.28125" style="66" customWidth="1"/>
    <col min="2" max="2" width="29.140625" style="66" customWidth="1"/>
    <col min="3" max="3" width="15.421875" style="328" customWidth="1"/>
    <col min="4" max="5" width="18.8515625" style="328" customWidth="1"/>
    <col min="6" max="6" width="15.57421875" style="328" customWidth="1"/>
    <col min="7" max="7" width="12.421875" style="328" customWidth="1"/>
    <col min="8" max="10" width="18.8515625" style="66" customWidth="1"/>
    <col min="11" max="11" width="15.57421875" style="66" customWidth="1"/>
    <col min="12" max="12" width="14.140625" style="66" customWidth="1"/>
    <col min="13" max="17" width="18.8515625" style="66" customWidth="1"/>
    <col min="18" max="18" width="9.140625" style="66" customWidth="1"/>
    <col min="19" max="16384" width="9.140625" style="66" bestFit="1" customWidth="1"/>
  </cols>
  <sheetData>
    <row r="1" spans="1:17" ht="15.75" customHeight="1">
      <c r="A1" s="67"/>
      <c r="B1" s="67"/>
      <c r="C1" s="329"/>
      <c r="D1" s="329"/>
      <c r="E1" s="329"/>
      <c r="F1" s="329"/>
      <c r="G1" s="329"/>
      <c r="H1" s="67"/>
      <c r="I1" s="67"/>
      <c r="J1" s="67"/>
      <c r="K1" s="67"/>
      <c r="L1" s="67"/>
      <c r="M1" s="67"/>
      <c r="N1" s="67"/>
      <c r="O1" s="67"/>
      <c r="P1" s="67"/>
      <c r="Q1" s="68" t="s">
        <v>68</v>
      </c>
    </row>
    <row r="2" spans="1:17" ht="28.5" customHeight="1">
      <c r="A2" s="122" t="s">
        <v>69</v>
      </c>
      <c r="B2" s="122"/>
      <c r="C2" s="330"/>
      <c r="D2" s="330"/>
      <c r="E2" s="330"/>
      <c r="F2" s="331"/>
      <c r="G2" s="331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15" customHeight="1">
      <c r="A3" s="332" t="s">
        <v>2</v>
      </c>
      <c r="B3" s="333"/>
      <c r="C3" s="334"/>
      <c r="D3" s="334"/>
      <c r="E3" s="334"/>
      <c r="F3" s="334"/>
      <c r="G3" s="334"/>
      <c r="H3" s="71"/>
      <c r="I3" s="71"/>
      <c r="J3" s="71"/>
      <c r="K3" s="71"/>
      <c r="L3" s="71"/>
      <c r="M3" s="71"/>
      <c r="N3" s="71"/>
      <c r="O3" s="97"/>
      <c r="P3" s="97"/>
      <c r="Q3" s="159" t="s">
        <v>3</v>
      </c>
    </row>
    <row r="4" spans="1:17" ht="17.25" customHeight="1">
      <c r="A4" s="78" t="s">
        <v>70</v>
      </c>
      <c r="B4" s="78" t="s">
        <v>71</v>
      </c>
      <c r="C4" s="335" t="s">
        <v>54</v>
      </c>
      <c r="D4" s="336" t="s">
        <v>72</v>
      </c>
      <c r="E4" s="336"/>
      <c r="F4" s="336" t="s">
        <v>73</v>
      </c>
      <c r="G4" s="336"/>
      <c r="H4" s="239" t="s">
        <v>57</v>
      </c>
      <c r="I4" s="78" t="s">
        <v>58</v>
      </c>
      <c r="J4" s="239" t="s">
        <v>59</v>
      </c>
      <c r="K4" s="78" t="s">
        <v>74</v>
      </c>
      <c r="L4" s="78" t="s">
        <v>61</v>
      </c>
      <c r="M4" s="78"/>
      <c r="N4" s="78"/>
      <c r="O4" s="78"/>
      <c r="P4" s="78"/>
      <c r="Q4" s="78"/>
    </row>
    <row r="5" spans="1:17" ht="27">
      <c r="A5" s="78"/>
      <c r="B5" s="78"/>
      <c r="C5" s="335"/>
      <c r="D5" s="337" t="s">
        <v>54</v>
      </c>
      <c r="E5" s="335" t="s">
        <v>75</v>
      </c>
      <c r="F5" s="337" t="s">
        <v>54</v>
      </c>
      <c r="G5" s="335" t="s">
        <v>75</v>
      </c>
      <c r="H5" s="239"/>
      <c r="I5" s="78"/>
      <c r="J5" s="239"/>
      <c r="K5" s="78"/>
      <c r="L5" s="78" t="s">
        <v>56</v>
      </c>
      <c r="M5" s="78" t="s">
        <v>76</v>
      </c>
      <c r="N5" s="78" t="s">
        <v>77</v>
      </c>
      <c r="O5" s="78" t="s">
        <v>78</v>
      </c>
      <c r="P5" s="78" t="s">
        <v>79</v>
      </c>
      <c r="Q5" s="78" t="s">
        <v>80</v>
      </c>
    </row>
    <row r="6" spans="1:17" ht="16.5" customHeight="1">
      <c r="A6" s="28">
        <v>1</v>
      </c>
      <c r="B6" s="20">
        <v>2</v>
      </c>
      <c r="C6" s="338">
        <v>3</v>
      </c>
      <c r="D6" s="339">
        <v>4</v>
      </c>
      <c r="E6" s="339">
        <v>5</v>
      </c>
      <c r="F6" s="338">
        <v>6</v>
      </c>
      <c r="G6" s="339">
        <v>7</v>
      </c>
      <c r="H6" s="20">
        <v>8</v>
      </c>
      <c r="I6" s="77">
        <v>9</v>
      </c>
      <c r="J6" s="20">
        <v>10</v>
      </c>
      <c r="K6" s="20">
        <v>11</v>
      </c>
      <c r="L6" s="77">
        <v>12</v>
      </c>
      <c r="M6" s="20">
        <v>13</v>
      </c>
      <c r="N6" s="20">
        <v>14</v>
      </c>
      <c r="O6" s="77">
        <v>15</v>
      </c>
      <c r="P6" s="20">
        <v>16</v>
      </c>
      <c r="Q6" s="20">
        <v>17</v>
      </c>
    </row>
    <row r="7" spans="1:17" s="327" customFormat="1" ht="22.5" customHeight="1">
      <c r="A7" s="183">
        <v>2080501</v>
      </c>
      <c r="B7" s="303" t="s">
        <v>81</v>
      </c>
      <c r="C7" s="305">
        <v>43.1</v>
      </c>
      <c r="D7" s="305">
        <v>43.1</v>
      </c>
      <c r="E7" s="305">
        <v>43.1</v>
      </c>
      <c r="F7" s="340"/>
      <c r="G7" s="305"/>
      <c r="H7" s="341"/>
      <c r="I7" s="345"/>
      <c r="J7" s="341"/>
      <c r="K7" s="341"/>
      <c r="L7" s="345"/>
      <c r="M7" s="341"/>
      <c r="N7" s="341"/>
      <c r="O7" s="345"/>
      <c r="P7" s="341"/>
      <c r="Q7" s="341"/>
    </row>
    <row r="8" spans="1:17" s="327" customFormat="1" ht="22.5" customHeight="1">
      <c r="A8" s="183">
        <v>2080502</v>
      </c>
      <c r="B8" s="303" t="s">
        <v>82</v>
      </c>
      <c r="C8" s="306">
        <v>257.13</v>
      </c>
      <c r="D8" s="306">
        <v>257.13</v>
      </c>
      <c r="E8" s="306">
        <v>257.13</v>
      </c>
      <c r="F8" s="306" t="s">
        <v>45</v>
      </c>
      <c r="G8" s="306"/>
      <c r="H8" s="75"/>
      <c r="I8" s="75"/>
      <c r="J8" s="75"/>
      <c r="K8" s="75" t="s">
        <v>45</v>
      </c>
      <c r="L8" s="75"/>
      <c r="M8" s="75" t="s">
        <v>45</v>
      </c>
      <c r="N8" s="75" t="s">
        <v>45</v>
      </c>
      <c r="O8" s="75" t="s">
        <v>45</v>
      </c>
      <c r="P8" s="75" t="s">
        <v>45</v>
      </c>
      <c r="Q8" s="75" t="s">
        <v>45</v>
      </c>
    </row>
    <row r="9" spans="1:17" s="327" customFormat="1" ht="31.5" customHeight="1">
      <c r="A9" s="183">
        <v>2080505</v>
      </c>
      <c r="B9" s="303" t="s">
        <v>83</v>
      </c>
      <c r="C9" s="305">
        <v>338.1</v>
      </c>
      <c r="D9" s="305">
        <v>338.1</v>
      </c>
      <c r="E9" s="305">
        <v>338.1</v>
      </c>
      <c r="F9" s="305"/>
      <c r="G9" s="305"/>
      <c r="H9" s="341"/>
      <c r="I9" s="341"/>
      <c r="J9" s="341"/>
      <c r="K9" s="341"/>
      <c r="L9" s="341"/>
      <c r="M9" s="341"/>
      <c r="N9" s="341"/>
      <c r="O9" s="341"/>
      <c r="P9" s="341"/>
      <c r="Q9" s="341"/>
    </row>
    <row r="10" spans="1:17" s="327" customFormat="1" ht="22.5" customHeight="1">
      <c r="A10" s="183">
        <v>2080801</v>
      </c>
      <c r="B10" s="303" t="s">
        <v>84</v>
      </c>
      <c r="C10" s="305">
        <v>28.59</v>
      </c>
      <c r="D10" s="305"/>
      <c r="E10" s="305"/>
      <c r="F10" s="305">
        <v>28.59</v>
      </c>
      <c r="G10" s="305">
        <v>28.59</v>
      </c>
      <c r="H10" s="341"/>
      <c r="I10" s="345"/>
      <c r="J10" s="341"/>
      <c r="K10" s="341"/>
      <c r="L10" s="345"/>
      <c r="M10" s="341"/>
      <c r="N10" s="341"/>
      <c r="O10" s="345"/>
      <c r="P10" s="341"/>
      <c r="Q10" s="341"/>
    </row>
    <row r="11" spans="1:17" s="327" customFormat="1" ht="22.5" customHeight="1">
      <c r="A11" s="59">
        <v>2101101</v>
      </c>
      <c r="B11" s="303" t="s">
        <v>85</v>
      </c>
      <c r="C11" s="305">
        <v>148.02</v>
      </c>
      <c r="D11" s="305">
        <v>148.02</v>
      </c>
      <c r="E11" s="305">
        <v>148.02</v>
      </c>
      <c r="F11" s="340"/>
      <c r="G11" s="305"/>
      <c r="H11" s="341"/>
      <c r="I11" s="345"/>
      <c r="J11" s="341"/>
      <c r="K11" s="341"/>
      <c r="L11" s="345"/>
      <c r="M11" s="341"/>
      <c r="N11" s="341"/>
      <c r="O11" s="345"/>
      <c r="P11" s="341"/>
      <c r="Q11" s="341"/>
    </row>
    <row r="12" spans="1:17" s="327" customFormat="1" ht="20.25" customHeight="1">
      <c r="A12" s="183">
        <v>2101199</v>
      </c>
      <c r="B12" s="303" t="s">
        <v>86</v>
      </c>
      <c r="C12" s="306">
        <v>12.81</v>
      </c>
      <c r="D12" s="306">
        <v>12.81</v>
      </c>
      <c r="E12" s="306">
        <v>12.81</v>
      </c>
      <c r="F12" s="306" t="s">
        <v>45</v>
      </c>
      <c r="G12" s="306"/>
      <c r="H12" s="75"/>
      <c r="I12" s="75"/>
      <c r="J12" s="75"/>
      <c r="K12" s="75" t="s">
        <v>45</v>
      </c>
      <c r="L12" s="75"/>
      <c r="M12" s="75" t="s">
        <v>45</v>
      </c>
      <c r="N12" s="75" t="s">
        <v>45</v>
      </c>
      <c r="O12" s="75" t="s">
        <v>45</v>
      </c>
      <c r="P12" s="75" t="s">
        <v>45</v>
      </c>
      <c r="Q12" s="75" t="s">
        <v>45</v>
      </c>
    </row>
    <row r="13" spans="1:17" s="327" customFormat="1" ht="20.25" customHeight="1">
      <c r="A13" s="183">
        <v>2130101</v>
      </c>
      <c r="B13" s="303" t="s">
        <v>87</v>
      </c>
      <c r="C13" s="305">
        <v>235.15</v>
      </c>
      <c r="D13" s="305">
        <v>235.15</v>
      </c>
      <c r="E13" s="305">
        <v>235.15</v>
      </c>
      <c r="F13" s="305"/>
      <c r="G13" s="305"/>
      <c r="H13" s="341"/>
      <c r="I13" s="341"/>
      <c r="J13" s="341"/>
      <c r="K13" s="341"/>
      <c r="L13" s="341"/>
      <c r="M13" s="341"/>
      <c r="N13" s="341"/>
      <c r="O13" s="341"/>
      <c r="P13" s="341"/>
      <c r="Q13" s="341"/>
    </row>
    <row r="14" spans="1:17" s="327" customFormat="1" ht="20.25" customHeight="1">
      <c r="A14" s="183">
        <v>2130104</v>
      </c>
      <c r="B14" s="303" t="s">
        <v>88</v>
      </c>
      <c r="C14" s="305">
        <v>2008.57</v>
      </c>
      <c r="D14" s="305">
        <v>2008.57</v>
      </c>
      <c r="E14" s="305">
        <v>2008.57</v>
      </c>
      <c r="F14" s="305"/>
      <c r="G14" s="305"/>
      <c r="H14" s="341"/>
      <c r="I14" s="341"/>
      <c r="J14" s="341"/>
      <c r="K14" s="341"/>
      <c r="L14" s="341"/>
      <c r="M14" s="341"/>
      <c r="N14" s="341"/>
      <c r="O14" s="341"/>
      <c r="P14" s="341"/>
      <c r="Q14" s="341"/>
    </row>
    <row r="15" spans="1:17" s="327" customFormat="1" ht="21" customHeight="1">
      <c r="A15" s="183">
        <v>2130199</v>
      </c>
      <c r="B15" s="303" t="s">
        <v>89</v>
      </c>
      <c r="C15" s="340">
        <v>100</v>
      </c>
      <c r="D15" s="305"/>
      <c r="E15" s="305"/>
      <c r="F15" s="340">
        <v>100</v>
      </c>
      <c r="G15" s="340">
        <v>100</v>
      </c>
      <c r="H15" s="341"/>
      <c r="I15" s="345"/>
      <c r="J15" s="341"/>
      <c r="K15" s="341"/>
      <c r="L15" s="345"/>
      <c r="M15" s="341"/>
      <c r="N15" s="341"/>
      <c r="O15" s="345"/>
      <c r="P15" s="341"/>
      <c r="Q15" s="341"/>
    </row>
    <row r="16" spans="1:17" s="327" customFormat="1" ht="21" customHeight="1">
      <c r="A16" s="183">
        <v>2210201</v>
      </c>
      <c r="B16" s="303" t="s">
        <v>90</v>
      </c>
      <c r="C16" s="305">
        <v>243.32</v>
      </c>
      <c r="D16" s="305">
        <v>243.32</v>
      </c>
      <c r="E16" s="305">
        <v>243.32</v>
      </c>
      <c r="F16" s="340"/>
      <c r="G16" s="305"/>
      <c r="H16" s="341"/>
      <c r="I16" s="345"/>
      <c r="J16" s="341"/>
      <c r="K16" s="341"/>
      <c r="L16" s="345"/>
      <c r="M16" s="341"/>
      <c r="N16" s="341"/>
      <c r="O16" s="345"/>
      <c r="P16" s="341"/>
      <c r="Q16" s="341"/>
    </row>
    <row r="17" spans="1:17" s="327" customFormat="1" ht="17.25" customHeight="1">
      <c r="A17" s="342" t="s">
        <v>91</v>
      </c>
      <c r="B17" s="343" t="s">
        <v>91</v>
      </c>
      <c r="C17" s="344">
        <f>SUM(C7:C16)</f>
        <v>3414.7900000000004</v>
      </c>
      <c r="D17" s="344">
        <f>SUM(D7:D16)</f>
        <v>3286.2000000000003</v>
      </c>
      <c r="E17" s="344">
        <f>SUM(E7:E16)</f>
        <v>3286.2000000000003</v>
      </c>
      <c r="F17" s="344">
        <f>SUM(F7:F16)</f>
        <v>128.59</v>
      </c>
      <c r="G17" s="344">
        <f>SUM(G7:G16)</f>
        <v>128.59</v>
      </c>
      <c r="H17" s="20"/>
      <c r="I17" s="20"/>
      <c r="J17" s="20"/>
      <c r="K17" s="20" t="s">
        <v>45</v>
      </c>
      <c r="L17" s="20"/>
      <c r="M17" s="20" t="s">
        <v>45</v>
      </c>
      <c r="N17" s="20" t="s">
        <v>45</v>
      </c>
      <c r="O17" s="20" t="s">
        <v>45</v>
      </c>
      <c r="P17" s="20" t="s">
        <v>45</v>
      </c>
      <c r="Q17" s="20" t="s">
        <v>45</v>
      </c>
    </row>
  </sheetData>
  <sheetProtection/>
  <mergeCells count="13">
    <mergeCell ref="A2:Q2"/>
    <mergeCell ref="A3:N3"/>
    <mergeCell ref="D4:E4"/>
    <mergeCell ref="F4:G4"/>
    <mergeCell ref="L4:Q4"/>
    <mergeCell ref="A17:B17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5" activePane="bottomRight" state="frozen"/>
      <selection pane="bottomRight" activeCell="F19" sqref="F19"/>
    </sheetView>
  </sheetViews>
  <sheetFormatPr defaultColWidth="8.8515625" defaultRowHeight="14.25" customHeight="1"/>
  <cols>
    <col min="1" max="1" width="49.28125" style="52" customWidth="1"/>
    <col min="2" max="2" width="38.8515625" style="52" customWidth="1"/>
    <col min="3" max="3" width="48.57421875" style="52" customWidth="1"/>
    <col min="4" max="4" width="36.421875" style="52" customWidth="1"/>
    <col min="5" max="5" width="9.140625" style="53" customWidth="1"/>
    <col min="6" max="16384" width="9.140625" style="53" bestFit="1" customWidth="1"/>
  </cols>
  <sheetData>
    <row r="1" spans="1:4" ht="14.25" customHeight="1">
      <c r="A1" s="313"/>
      <c r="B1" s="313"/>
      <c r="C1" s="313"/>
      <c r="D1" s="153" t="s">
        <v>92</v>
      </c>
    </row>
    <row r="2" spans="1:4" ht="31.5" customHeight="1">
      <c r="A2" s="190" t="s">
        <v>93</v>
      </c>
      <c r="B2" s="314"/>
      <c r="C2" s="314"/>
      <c r="D2" s="314"/>
    </row>
    <row r="3" spans="1:4" ht="17.25" customHeight="1">
      <c r="A3" s="161" t="s">
        <v>2</v>
      </c>
      <c r="B3" s="315"/>
      <c r="C3" s="315"/>
      <c r="D3" s="15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316" t="s">
        <v>7</v>
      </c>
      <c r="C5" s="17" t="s">
        <v>94</v>
      </c>
      <c r="D5" s="316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317" t="s">
        <v>95</v>
      </c>
      <c r="B7" s="261">
        <v>3414.79</v>
      </c>
      <c r="C7" s="318" t="s">
        <v>96</v>
      </c>
      <c r="D7" s="261">
        <v>3414.79</v>
      </c>
    </row>
    <row r="8" spans="1:4" ht="17.25" customHeight="1">
      <c r="A8" s="319" t="s">
        <v>97</v>
      </c>
      <c r="B8" s="261">
        <v>3414.79</v>
      </c>
      <c r="C8" s="318" t="s">
        <v>98</v>
      </c>
      <c r="D8" s="320"/>
    </row>
    <row r="9" spans="1:4" ht="17.25" customHeight="1">
      <c r="A9" s="319" t="s">
        <v>99</v>
      </c>
      <c r="B9" s="261"/>
      <c r="C9" s="318" t="s">
        <v>100</v>
      </c>
      <c r="D9" s="320"/>
    </row>
    <row r="10" spans="1:4" ht="17.25" customHeight="1">
      <c r="A10" s="319" t="s">
        <v>101</v>
      </c>
      <c r="B10" s="261"/>
      <c r="C10" s="318" t="s">
        <v>102</v>
      </c>
      <c r="D10" s="320"/>
    </row>
    <row r="11" spans="1:4" ht="17.25" customHeight="1">
      <c r="A11" s="319" t="s">
        <v>103</v>
      </c>
      <c r="B11" s="261"/>
      <c r="C11" s="318" t="s">
        <v>104</v>
      </c>
      <c r="D11" s="320"/>
    </row>
    <row r="12" spans="1:4" ht="17.25" customHeight="1">
      <c r="A12" s="319" t="s">
        <v>97</v>
      </c>
      <c r="B12" s="261"/>
      <c r="C12" s="318" t="s">
        <v>105</v>
      </c>
      <c r="D12" s="320"/>
    </row>
    <row r="13" spans="1:4" ht="17.25" customHeight="1">
      <c r="A13" s="321" t="s">
        <v>99</v>
      </c>
      <c r="B13" s="320"/>
      <c r="C13" s="318" t="s">
        <v>106</v>
      </c>
      <c r="D13" s="320"/>
    </row>
    <row r="14" spans="1:4" ht="17.25" customHeight="1">
      <c r="A14" s="321" t="s">
        <v>101</v>
      </c>
      <c r="B14" s="320"/>
      <c r="C14" s="318" t="s">
        <v>107</v>
      </c>
      <c r="D14" s="320"/>
    </row>
    <row r="15" spans="1:4" ht="17.25" customHeight="1">
      <c r="A15" s="319"/>
      <c r="B15" s="320"/>
      <c r="C15" s="318" t="s">
        <v>108</v>
      </c>
      <c r="D15" s="320">
        <v>666.92</v>
      </c>
    </row>
    <row r="16" spans="1:4" ht="17.25" customHeight="1">
      <c r="A16" s="319"/>
      <c r="B16" s="261"/>
      <c r="C16" s="318" t="s">
        <v>109</v>
      </c>
      <c r="D16" s="320">
        <v>160.83</v>
      </c>
    </row>
    <row r="17" spans="1:4" ht="17.25" customHeight="1">
      <c r="A17" s="319"/>
      <c r="B17" s="322"/>
      <c r="C17" s="318" t="s">
        <v>110</v>
      </c>
      <c r="D17" s="320"/>
    </row>
    <row r="18" spans="1:4" ht="17.25" customHeight="1">
      <c r="A18" s="321"/>
      <c r="B18" s="322"/>
      <c r="C18" s="318" t="s">
        <v>111</v>
      </c>
      <c r="D18" s="320"/>
    </row>
    <row r="19" spans="1:4" ht="17.25" customHeight="1">
      <c r="A19" s="321"/>
      <c r="B19" s="323"/>
      <c r="C19" s="318" t="s">
        <v>112</v>
      </c>
      <c r="D19" s="320">
        <v>2343.72</v>
      </c>
    </row>
    <row r="20" spans="1:4" ht="17.25" customHeight="1">
      <c r="A20" s="323"/>
      <c r="B20" s="323"/>
      <c r="C20" s="318" t="s">
        <v>113</v>
      </c>
      <c r="D20" s="320"/>
    </row>
    <row r="21" spans="1:4" ht="17.25" customHeight="1">
      <c r="A21" s="323"/>
      <c r="B21" s="323"/>
      <c r="C21" s="318" t="s">
        <v>114</v>
      </c>
      <c r="D21" s="320"/>
    </row>
    <row r="22" spans="1:4" ht="17.25" customHeight="1">
      <c r="A22" s="323"/>
      <c r="B22" s="323"/>
      <c r="C22" s="318" t="s">
        <v>115</v>
      </c>
      <c r="D22" s="320"/>
    </row>
    <row r="23" spans="1:4" ht="17.25" customHeight="1">
      <c r="A23" s="323"/>
      <c r="B23" s="323"/>
      <c r="C23" s="318" t="s">
        <v>116</v>
      </c>
      <c r="D23" s="320"/>
    </row>
    <row r="24" spans="1:4" ht="17.25" customHeight="1">
      <c r="A24" s="323"/>
      <c r="B24" s="323"/>
      <c r="C24" s="318" t="s">
        <v>117</v>
      </c>
      <c r="D24" s="320"/>
    </row>
    <row r="25" spans="1:4" ht="17.25" customHeight="1">
      <c r="A25" s="323"/>
      <c r="B25" s="323"/>
      <c r="C25" s="318" t="s">
        <v>118</v>
      </c>
      <c r="D25" s="320"/>
    </row>
    <row r="26" spans="1:4" ht="17.25" customHeight="1">
      <c r="A26" s="323"/>
      <c r="B26" s="323"/>
      <c r="C26" s="318" t="s">
        <v>119</v>
      </c>
      <c r="D26" s="320">
        <v>243.32</v>
      </c>
    </row>
    <row r="27" spans="1:4" ht="17.25" customHeight="1">
      <c r="A27" s="323"/>
      <c r="B27" s="323"/>
      <c r="C27" s="318" t="s">
        <v>120</v>
      </c>
      <c r="D27" s="320"/>
    </row>
    <row r="28" spans="1:4" ht="17.25" customHeight="1">
      <c r="A28" s="323"/>
      <c r="B28" s="323"/>
      <c r="C28" s="318" t="s">
        <v>121</v>
      </c>
      <c r="D28" s="320"/>
    </row>
    <row r="29" spans="1:4" ht="17.25" customHeight="1">
      <c r="A29" s="323"/>
      <c r="B29" s="323"/>
      <c r="C29" s="318" t="s">
        <v>122</v>
      </c>
      <c r="D29" s="320"/>
    </row>
    <row r="30" spans="1:4" ht="17.25" customHeight="1">
      <c r="A30" s="323"/>
      <c r="B30" s="323"/>
      <c r="C30" s="318" t="s">
        <v>123</v>
      </c>
      <c r="D30" s="320"/>
    </row>
    <row r="31" spans="1:4" ht="14.25" customHeight="1">
      <c r="A31" s="324"/>
      <c r="B31" s="322"/>
      <c r="C31" s="321" t="s">
        <v>124</v>
      </c>
      <c r="D31" s="322"/>
    </row>
    <row r="32" spans="1:4" ht="17.25" customHeight="1">
      <c r="A32" s="325" t="s">
        <v>125</v>
      </c>
      <c r="B32" s="261">
        <v>3414.79</v>
      </c>
      <c r="C32" s="324" t="s">
        <v>49</v>
      </c>
      <c r="D32" s="326">
        <f>SUM(D8:D30)</f>
        <v>3414.79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C25" sqref="C25"/>
    </sheetView>
  </sheetViews>
  <sheetFormatPr defaultColWidth="8.8515625" defaultRowHeight="14.25" customHeight="1"/>
  <cols>
    <col min="1" max="1" width="20.140625" style="174" customWidth="1"/>
    <col min="2" max="2" width="44.00390625" style="174" customWidth="1"/>
    <col min="3" max="3" width="14.57421875" style="66" customWidth="1"/>
    <col min="4" max="4" width="16.57421875" style="66" customWidth="1"/>
    <col min="5" max="5" width="16.421875" style="66" customWidth="1"/>
    <col min="6" max="6" width="12.421875" style="66" customWidth="1"/>
    <col min="7" max="7" width="10.00390625" style="66" customWidth="1"/>
    <col min="8" max="8" width="9.140625" style="66" customWidth="1"/>
    <col min="9" max="16384" width="9.140625" style="66" bestFit="1" customWidth="1"/>
  </cols>
  <sheetData>
    <row r="1" spans="4:7" ht="12" customHeight="1">
      <c r="D1" s="295"/>
      <c r="F1" s="68"/>
      <c r="G1" s="68" t="s">
        <v>126</v>
      </c>
    </row>
    <row r="2" spans="1:7" ht="39" customHeight="1">
      <c r="A2" s="177" t="s">
        <v>127</v>
      </c>
      <c r="B2" s="177"/>
      <c r="C2" s="177"/>
      <c r="D2" s="177"/>
      <c r="E2" s="178"/>
      <c r="F2" s="178"/>
      <c r="G2" s="178"/>
    </row>
    <row r="3" spans="1:7" ht="18" customHeight="1">
      <c r="A3" s="161" t="s">
        <v>2</v>
      </c>
      <c r="F3" s="159"/>
      <c r="G3" s="159" t="s">
        <v>3</v>
      </c>
    </row>
    <row r="4" spans="1:7" ht="20.25" customHeight="1">
      <c r="A4" s="296" t="s">
        <v>128</v>
      </c>
      <c r="B4" s="297"/>
      <c r="C4" s="76" t="s">
        <v>54</v>
      </c>
      <c r="D4" s="298" t="s">
        <v>72</v>
      </c>
      <c r="E4" s="298"/>
      <c r="F4" s="299"/>
      <c r="G4" s="300" t="s">
        <v>73</v>
      </c>
    </row>
    <row r="5" spans="1:7" ht="20.25" customHeight="1">
      <c r="A5" s="182" t="s">
        <v>70</v>
      </c>
      <c r="B5" s="301" t="s">
        <v>71</v>
      </c>
      <c r="C5" s="76"/>
      <c r="D5" s="14" t="s">
        <v>56</v>
      </c>
      <c r="E5" s="183" t="s">
        <v>129</v>
      </c>
      <c r="F5" s="183" t="s">
        <v>130</v>
      </c>
      <c r="G5" s="132"/>
    </row>
    <row r="6" spans="1:7" ht="13.5" customHeight="1">
      <c r="A6" s="302" t="s">
        <v>131</v>
      </c>
      <c r="B6" s="301" t="s">
        <v>132</v>
      </c>
      <c r="C6" s="229" t="s">
        <v>133</v>
      </c>
      <c r="D6" s="182" t="s">
        <v>134</v>
      </c>
      <c r="E6" s="301" t="s">
        <v>135</v>
      </c>
      <c r="F6" s="229" t="s">
        <v>136</v>
      </c>
      <c r="G6" s="182" t="s">
        <v>137</v>
      </c>
    </row>
    <row r="7" spans="1:7" ht="18" customHeight="1">
      <c r="A7" s="183">
        <v>2080501</v>
      </c>
      <c r="B7" s="303" t="s">
        <v>81</v>
      </c>
      <c r="C7" s="304">
        <v>43.1</v>
      </c>
      <c r="D7" s="305">
        <v>43.1</v>
      </c>
      <c r="E7" s="32">
        <f>SUM(D7-F7)</f>
        <v>42.67</v>
      </c>
      <c r="F7" s="32">
        <v>0.43</v>
      </c>
      <c r="G7" s="32" t="s">
        <v>45</v>
      </c>
    </row>
    <row r="8" spans="1:7" ht="18" customHeight="1">
      <c r="A8" s="183">
        <v>2080502</v>
      </c>
      <c r="B8" s="303" t="s">
        <v>82</v>
      </c>
      <c r="C8" s="304">
        <f aca="true" t="shared" si="0" ref="C8:C18">SUM(D8+G8)</f>
        <v>257.13</v>
      </c>
      <c r="D8" s="306">
        <v>257.13</v>
      </c>
      <c r="E8" s="32">
        <f>SUM(D8-F8)</f>
        <v>254.91</v>
      </c>
      <c r="F8" s="32">
        <v>2.22</v>
      </c>
      <c r="G8" s="32"/>
    </row>
    <row r="9" spans="1:7" ht="18" customHeight="1">
      <c r="A9" s="183">
        <v>2080505</v>
      </c>
      <c r="B9" s="303" t="s">
        <v>83</v>
      </c>
      <c r="C9" s="304">
        <f t="shared" si="0"/>
        <v>338.1</v>
      </c>
      <c r="D9" s="305">
        <v>338.1</v>
      </c>
      <c r="E9" s="32">
        <f>SUM(D9-F9)</f>
        <v>338.1</v>
      </c>
      <c r="F9" s="32"/>
      <c r="G9" s="32"/>
    </row>
    <row r="10" spans="1:7" ht="18" customHeight="1">
      <c r="A10" s="183">
        <v>2080801</v>
      </c>
      <c r="B10" s="303" t="s">
        <v>84</v>
      </c>
      <c r="C10" s="304">
        <f t="shared" si="0"/>
        <v>28.59</v>
      </c>
      <c r="D10" s="305"/>
      <c r="E10" s="32"/>
      <c r="F10" s="32"/>
      <c r="G10" s="307">
        <v>28.59</v>
      </c>
    </row>
    <row r="11" spans="1:7" ht="18" customHeight="1">
      <c r="A11" s="59">
        <v>2101101</v>
      </c>
      <c r="B11" s="303" t="s">
        <v>85</v>
      </c>
      <c r="C11" s="304">
        <f t="shared" si="0"/>
        <v>148.02</v>
      </c>
      <c r="D11" s="305">
        <v>148.02</v>
      </c>
      <c r="E11" s="32">
        <f>SUM(D11-F11)</f>
        <v>148.02</v>
      </c>
      <c r="F11" s="308"/>
      <c r="G11" s="306"/>
    </row>
    <row r="12" spans="1:7" ht="18" customHeight="1">
      <c r="A12" s="183">
        <v>2101199</v>
      </c>
      <c r="B12" s="303" t="s">
        <v>86</v>
      </c>
      <c r="C12" s="304">
        <v>12.81</v>
      </c>
      <c r="D12" s="306">
        <v>12.81</v>
      </c>
      <c r="E12" s="32">
        <f>SUM(D12-F12)</f>
        <v>12.81</v>
      </c>
      <c r="F12" s="308"/>
      <c r="G12" s="306" t="s">
        <v>45</v>
      </c>
    </row>
    <row r="13" spans="1:7" ht="18" customHeight="1">
      <c r="A13" s="183">
        <v>2130101</v>
      </c>
      <c r="B13" s="303" t="s">
        <v>87</v>
      </c>
      <c r="C13" s="304">
        <f t="shared" si="0"/>
        <v>235.15</v>
      </c>
      <c r="D13" s="305">
        <v>235.15</v>
      </c>
      <c r="E13" s="32">
        <f>SUM(D13-F13)</f>
        <v>202.9</v>
      </c>
      <c r="F13" s="308">
        <v>32.25</v>
      </c>
      <c r="G13" s="306"/>
    </row>
    <row r="14" spans="1:7" ht="18" customHeight="1">
      <c r="A14" s="183">
        <v>2130104</v>
      </c>
      <c r="B14" s="303" t="s">
        <v>88</v>
      </c>
      <c r="C14" s="304">
        <f t="shared" si="0"/>
        <v>2008.57</v>
      </c>
      <c r="D14" s="305">
        <v>2008.57</v>
      </c>
      <c r="E14" s="32">
        <f>SUM(D14-F14)</f>
        <v>1930.73</v>
      </c>
      <c r="F14" s="308">
        <v>77.84</v>
      </c>
      <c r="G14" s="306"/>
    </row>
    <row r="15" spans="1:7" ht="18" customHeight="1">
      <c r="A15" s="183">
        <v>2130199</v>
      </c>
      <c r="B15" s="303" t="s">
        <v>89</v>
      </c>
      <c r="C15" s="304">
        <f t="shared" si="0"/>
        <v>100</v>
      </c>
      <c r="D15" s="305"/>
      <c r="E15" s="32"/>
      <c r="F15" s="308" t="s">
        <v>45</v>
      </c>
      <c r="G15" s="306">
        <v>100</v>
      </c>
    </row>
    <row r="16" spans="1:7" ht="18" customHeight="1">
      <c r="A16" s="183">
        <v>2210201</v>
      </c>
      <c r="B16" s="303" t="s">
        <v>90</v>
      </c>
      <c r="C16" s="304">
        <f t="shared" si="0"/>
        <v>243.32</v>
      </c>
      <c r="D16" s="305">
        <v>243.32</v>
      </c>
      <c r="E16" s="32">
        <f>SUM(D16-F16)</f>
        <v>243.32</v>
      </c>
      <c r="F16" s="308"/>
      <c r="G16" s="309"/>
    </row>
    <row r="17" spans="1:7" ht="18" customHeight="1">
      <c r="A17" s="310" t="s">
        <v>91</v>
      </c>
      <c r="B17" s="311" t="s">
        <v>91</v>
      </c>
      <c r="C17" s="312">
        <f t="shared" si="0"/>
        <v>3414.7900000000004</v>
      </c>
      <c r="D17" s="312">
        <f>SUM(D7:D16)</f>
        <v>3286.2000000000003</v>
      </c>
      <c r="E17" s="312">
        <f>SUM(E7:E16)</f>
        <v>3173.46</v>
      </c>
      <c r="F17" s="312">
        <f>SUM(F7:F16)</f>
        <v>112.74000000000001</v>
      </c>
      <c r="G17" s="312">
        <f>SUM(G7:G16)</f>
        <v>128.59</v>
      </c>
    </row>
  </sheetData>
  <sheetProtection/>
  <mergeCells count="7">
    <mergeCell ref="A2:G2"/>
    <mergeCell ref="A3:E3"/>
    <mergeCell ref="A4:B4"/>
    <mergeCell ref="D4:F4"/>
    <mergeCell ref="A17:B17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SheetLayoutView="100" workbookViewId="0" topLeftCell="E1">
      <selection activeCell="V38" sqref="V38"/>
    </sheetView>
  </sheetViews>
  <sheetFormatPr defaultColWidth="8.7109375" defaultRowHeight="12.75"/>
  <cols>
    <col min="3" max="3" width="24.71093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9.003906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63" customFormat="1" ht="12">
      <c r="A1" s="267"/>
      <c r="B1" s="268"/>
      <c r="C1" s="267"/>
      <c r="D1" s="267"/>
      <c r="E1" s="269"/>
      <c r="F1" s="269"/>
      <c r="G1" s="269"/>
      <c r="H1" s="269"/>
      <c r="I1" s="269"/>
      <c r="J1" s="269"/>
      <c r="K1" s="269"/>
      <c r="L1" s="269"/>
      <c r="M1" s="269"/>
      <c r="N1" s="267"/>
      <c r="O1" s="268"/>
      <c r="Q1" s="267"/>
      <c r="R1" s="269"/>
      <c r="S1" s="269"/>
      <c r="T1" s="269"/>
      <c r="U1" s="269"/>
      <c r="V1" s="269"/>
      <c r="W1" s="288"/>
      <c r="X1" s="269"/>
      <c r="Z1" s="68" t="s">
        <v>138</v>
      </c>
    </row>
    <row r="2" spans="1:26" s="263" customFormat="1" ht="39" customHeight="1">
      <c r="A2" s="270" t="s">
        <v>139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89"/>
      <c r="Y2" s="289"/>
      <c r="Z2" s="289"/>
    </row>
    <row r="3" spans="1:26" s="264" customFormat="1" ht="19.5" customHeight="1">
      <c r="A3" s="161" t="s">
        <v>2</v>
      </c>
      <c r="B3" s="174"/>
      <c r="C3" s="66"/>
      <c r="D3" s="66"/>
      <c r="E3" s="66"/>
      <c r="F3" s="271"/>
      <c r="G3" s="271"/>
      <c r="H3" s="271"/>
      <c r="I3" s="271"/>
      <c r="J3" s="271"/>
      <c r="K3" s="271"/>
      <c r="L3" s="271"/>
      <c r="M3" s="271"/>
      <c r="N3" s="284"/>
      <c r="O3" s="285"/>
      <c r="P3" s="284"/>
      <c r="Q3" s="290"/>
      <c r="R3" s="291"/>
      <c r="S3" s="291"/>
      <c r="T3" s="291"/>
      <c r="U3" s="291"/>
      <c r="V3" s="291"/>
      <c r="W3" s="292"/>
      <c r="X3" s="271"/>
      <c r="Z3" s="292" t="s">
        <v>3</v>
      </c>
    </row>
    <row r="4" spans="1:26" s="264" customFormat="1" ht="18" customHeight="1">
      <c r="A4" s="272" t="s">
        <v>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6"/>
      <c r="N4" s="272" t="s">
        <v>5</v>
      </c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6"/>
    </row>
    <row r="5" spans="1:26" s="264" customFormat="1" ht="18" customHeight="1">
      <c r="A5" s="274" t="s">
        <v>140</v>
      </c>
      <c r="B5" s="274"/>
      <c r="C5" s="274"/>
      <c r="D5" s="275" t="s">
        <v>54</v>
      </c>
      <c r="E5" s="273" t="s">
        <v>57</v>
      </c>
      <c r="F5" s="273"/>
      <c r="G5" s="276"/>
      <c r="H5" s="272" t="s">
        <v>58</v>
      </c>
      <c r="I5" s="273"/>
      <c r="J5" s="276"/>
      <c r="K5" s="272" t="s">
        <v>59</v>
      </c>
      <c r="L5" s="273"/>
      <c r="M5" s="276"/>
      <c r="N5" s="274" t="s">
        <v>141</v>
      </c>
      <c r="O5" s="274"/>
      <c r="P5" s="274"/>
      <c r="Q5" s="275" t="s">
        <v>54</v>
      </c>
      <c r="R5" s="273" t="s">
        <v>57</v>
      </c>
      <c r="S5" s="273"/>
      <c r="T5" s="276"/>
      <c r="U5" s="272" t="s">
        <v>58</v>
      </c>
      <c r="V5" s="273"/>
      <c r="W5" s="276"/>
      <c r="X5" s="272" t="s">
        <v>59</v>
      </c>
      <c r="Y5" s="273"/>
      <c r="Z5" s="276"/>
    </row>
    <row r="6" spans="1:26" s="264" customFormat="1" ht="18" customHeight="1">
      <c r="A6" s="275" t="s">
        <v>142</v>
      </c>
      <c r="B6" s="275" t="s">
        <v>143</v>
      </c>
      <c r="C6" s="275" t="s">
        <v>71</v>
      </c>
      <c r="D6" s="275"/>
      <c r="E6" s="276" t="s">
        <v>56</v>
      </c>
      <c r="F6" s="277" t="s">
        <v>72</v>
      </c>
      <c r="G6" s="277" t="s">
        <v>73</v>
      </c>
      <c r="H6" s="277" t="s">
        <v>56</v>
      </c>
      <c r="I6" s="277" t="s">
        <v>72</v>
      </c>
      <c r="J6" s="277" t="s">
        <v>73</v>
      </c>
      <c r="K6" s="277" t="s">
        <v>56</v>
      </c>
      <c r="L6" s="277" t="s">
        <v>72</v>
      </c>
      <c r="M6" s="277" t="s">
        <v>73</v>
      </c>
      <c r="N6" s="275" t="s">
        <v>142</v>
      </c>
      <c r="O6" s="275" t="s">
        <v>143</v>
      </c>
      <c r="P6" s="275" t="s">
        <v>71</v>
      </c>
      <c r="Q6" s="275"/>
      <c r="R6" s="276" t="s">
        <v>56</v>
      </c>
      <c r="S6" s="277" t="s">
        <v>72</v>
      </c>
      <c r="T6" s="277" t="s">
        <v>73</v>
      </c>
      <c r="U6" s="277" t="s">
        <v>56</v>
      </c>
      <c r="V6" s="277" t="s">
        <v>72</v>
      </c>
      <c r="W6" s="277" t="s">
        <v>73</v>
      </c>
      <c r="X6" s="277" t="s">
        <v>56</v>
      </c>
      <c r="Y6" s="277" t="s">
        <v>72</v>
      </c>
      <c r="Z6" s="277" t="s">
        <v>73</v>
      </c>
    </row>
    <row r="7" spans="1:26" s="264" customFormat="1" ht="12.75" customHeight="1">
      <c r="A7" s="275" t="s">
        <v>131</v>
      </c>
      <c r="B7" s="275" t="s">
        <v>132</v>
      </c>
      <c r="C7" s="275" t="s">
        <v>133</v>
      </c>
      <c r="D7" s="275" t="s">
        <v>134</v>
      </c>
      <c r="E7" s="275" t="s">
        <v>135</v>
      </c>
      <c r="F7" s="275" t="s">
        <v>136</v>
      </c>
      <c r="G7" s="275" t="s">
        <v>137</v>
      </c>
      <c r="H7" s="275" t="s">
        <v>144</v>
      </c>
      <c r="I7" s="275" t="s">
        <v>145</v>
      </c>
      <c r="J7" s="275" t="s">
        <v>146</v>
      </c>
      <c r="K7" s="275" t="s">
        <v>147</v>
      </c>
      <c r="L7" s="275" t="s">
        <v>148</v>
      </c>
      <c r="M7" s="275" t="s">
        <v>149</v>
      </c>
      <c r="N7" s="275" t="s">
        <v>150</v>
      </c>
      <c r="O7" s="275" t="s">
        <v>151</v>
      </c>
      <c r="P7" s="275" t="s">
        <v>152</v>
      </c>
      <c r="Q7" s="275" t="s">
        <v>153</v>
      </c>
      <c r="R7" s="275" t="s">
        <v>154</v>
      </c>
      <c r="S7" s="275" t="s">
        <v>155</v>
      </c>
      <c r="T7" s="275" t="s">
        <v>156</v>
      </c>
      <c r="U7" s="275" t="s">
        <v>157</v>
      </c>
      <c r="V7" s="275" t="s">
        <v>158</v>
      </c>
      <c r="W7" s="275" t="s">
        <v>159</v>
      </c>
      <c r="X7" s="275" t="s">
        <v>160</v>
      </c>
      <c r="Y7" s="275" t="s">
        <v>161</v>
      </c>
      <c r="Z7" s="275" t="s">
        <v>162</v>
      </c>
    </row>
    <row r="8" spans="1:26" s="265" customFormat="1" ht="18" customHeight="1">
      <c r="A8" s="278" t="s">
        <v>163</v>
      </c>
      <c r="B8" s="278" t="s">
        <v>45</v>
      </c>
      <c r="C8" s="278" t="s">
        <v>164</v>
      </c>
      <c r="D8" s="279" t="s">
        <v>165</v>
      </c>
      <c r="E8" s="279" t="s">
        <v>165</v>
      </c>
      <c r="F8" s="279" t="s">
        <v>165</v>
      </c>
      <c r="G8" s="279"/>
      <c r="H8" s="275"/>
      <c r="I8" s="275"/>
      <c r="J8" s="275"/>
      <c r="K8" s="275"/>
      <c r="L8" s="275"/>
      <c r="M8" s="275"/>
      <c r="N8" s="278" t="s">
        <v>166</v>
      </c>
      <c r="O8" s="278" t="s">
        <v>45</v>
      </c>
      <c r="P8" s="278" t="s">
        <v>167</v>
      </c>
      <c r="Q8" s="275" t="s">
        <v>165</v>
      </c>
      <c r="R8" s="275" t="s">
        <v>165</v>
      </c>
      <c r="S8" s="275" t="s">
        <v>165</v>
      </c>
      <c r="T8" s="275"/>
      <c r="U8" s="275"/>
      <c r="V8" s="275"/>
      <c r="W8" s="275"/>
      <c r="X8" s="275"/>
      <c r="Y8" s="275"/>
      <c r="Z8" s="275"/>
    </row>
    <row r="9" spans="1:26" s="265" customFormat="1" ht="18" customHeight="1">
      <c r="A9" s="278" t="s">
        <v>45</v>
      </c>
      <c r="B9" s="278" t="s">
        <v>168</v>
      </c>
      <c r="C9" s="278" t="s">
        <v>169</v>
      </c>
      <c r="D9" s="279" t="s">
        <v>170</v>
      </c>
      <c r="E9" s="279" t="s">
        <v>170</v>
      </c>
      <c r="F9" s="279" t="s">
        <v>170</v>
      </c>
      <c r="G9" s="279"/>
      <c r="H9" s="275"/>
      <c r="I9" s="275"/>
      <c r="J9" s="275"/>
      <c r="K9" s="275"/>
      <c r="L9" s="275"/>
      <c r="M9" s="275"/>
      <c r="N9" s="278" t="s">
        <v>45</v>
      </c>
      <c r="O9" s="278" t="s">
        <v>168</v>
      </c>
      <c r="P9" s="278" t="s">
        <v>171</v>
      </c>
      <c r="Q9" s="275" t="s">
        <v>172</v>
      </c>
      <c r="R9" s="275" t="s">
        <v>172</v>
      </c>
      <c r="S9" s="275" t="s">
        <v>172</v>
      </c>
      <c r="T9" s="275"/>
      <c r="U9" s="275"/>
      <c r="V9" s="275"/>
      <c r="W9" s="275"/>
      <c r="X9" s="275"/>
      <c r="Y9" s="275"/>
      <c r="Z9" s="275"/>
    </row>
    <row r="10" spans="1:26" s="265" customFormat="1" ht="18" customHeight="1">
      <c r="A10" s="278" t="s">
        <v>45</v>
      </c>
      <c r="B10" s="278" t="s">
        <v>173</v>
      </c>
      <c r="C10" s="278" t="s">
        <v>174</v>
      </c>
      <c r="D10" s="279" t="s">
        <v>175</v>
      </c>
      <c r="E10" s="279" t="s">
        <v>175</v>
      </c>
      <c r="F10" s="279" t="s">
        <v>175</v>
      </c>
      <c r="G10" s="279"/>
      <c r="H10" s="275"/>
      <c r="I10" s="275"/>
      <c r="J10" s="275"/>
      <c r="K10" s="275"/>
      <c r="L10" s="275"/>
      <c r="M10" s="275"/>
      <c r="N10" s="278" t="s">
        <v>45</v>
      </c>
      <c r="O10" s="278" t="s">
        <v>173</v>
      </c>
      <c r="P10" s="278" t="s">
        <v>176</v>
      </c>
      <c r="Q10" s="275" t="s">
        <v>177</v>
      </c>
      <c r="R10" s="275" t="s">
        <v>177</v>
      </c>
      <c r="S10" s="275" t="s">
        <v>177</v>
      </c>
      <c r="T10" s="275"/>
      <c r="U10" s="275"/>
      <c r="V10" s="275"/>
      <c r="W10" s="275"/>
      <c r="X10" s="275"/>
      <c r="Y10" s="275"/>
      <c r="Z10" s="275"/>
    </row>
    <row r="11" spans="1:26" s="265" customFormat="1" ht="18" customHeight="1">
      <c r="A11" s="278" t="s">
        <v>45</v>
      </c>
      <c r="B11" s="278" t="s">
        <v>178</v>
      </c>
      <c r="C11" s="278" t="s">
        <v>179</v>
      </c>
      <c r="D11" s="279" t="s">
        <v>180</v>
      </c>
      <c r="E11" s="279" t="s">
        <v>180</v>
      </c>
      <c r="F11" s="279" t="s">
        <v>180</v>
      </c>
      <c r="G11" s="279"/>
      <c r="H11" s="275"/>
      <c r="I11" s="275"/>
      <c r="J11" s="275"/>
      <c r="K11" s="275"/>
      <c r="L11" s="275"/>
      <c r="M11" s="275"/>
      <c r="N11" s="278" t="s">
        <v>45</v>
      </c>
      <c r="O11" s="278" t="s">
        <v>178</v>
      </c>
      <c r="P11" s="278" t="s">
        <v>181</v>
      </c>
      <c r="Q11" s="275" t="s">
        <v>182</v>
      </c>
      <c r="R11" s="275" t="s">
        <v>182</v>
      </c>
      <c r="S11" s="275" t="s">
        <v>182</v>
      </c>
      <c r="T11" s="275"/>
      <c r="U11" s="275"/>
      <c r="V11" s="275"/>
      <c r="W11" s="275"/>
      <c r="X11" s="275"/>
      <c r="Y11" s="275"/>
      <c r="Z11" s="275"/>
    </row>
    <row r="12" spans="1:26" s="265" customFormat="1" ht="18" customHeight="1">
      <c r="A12" s="278" t="s">
        <v>183</v>
      </c>
      <c r="B12" s="278" t="s">
        <v>45</v>
      </c>
      <c r="C12" s="278" t="s">
        <v>184</v>
      </c>
      <c r="D12" s="279" t="s">
        <v>185</v>
      </c>
      <c r="E12" s="279" t="s">
        <v>185</v>
      </c>
      <c r="F12" s="279" t="s">
        <v>186</v>
      </c>
      <c r="G12" s="279">
        <v>100</v>
      </c>
      <c r="H12" s="275"/>
      <c r="I12" s="275"/>
      <c r="J12" s="275"/>
      <c r="K12" s="275"/>
      <c r="L12" s="275"/>
      <c r="M12" s="275"/>
      <c r="N12" s="278" t="s">
        <v>45</v>
      </c>
      <c r="O12" s="278" t="s">
        <v>187</v>
      </c>
      <c r="P12" s="278" t="s">
        <v>188</v>
      </c>
      <c r="Q12" s="275" t="s">
        <v>189</v>
      </c>
      <c r="R12" s="275" t="s">
        <v>189</v>
      </c>
      <c r="S12" s="275" t="s">
        <v>189</v>
      </c>
      <c r="T12" s="275"/>
      <c r="U12" s="275"/>
      <c r="V12" s="275"/>
      <c r="W12" s="275"/>
      <c r="X12" s="275"/>
      <c r="Y12" s="275"/>
      <c r="Z12" s="275"/>
    </row>
    <row r="13" spans="1:26" s="265" customFormat="1" ht="18" customHeight="1">
      <c r="A13" s="278" t="s">
        <v>45</v>
      </c>
      <c r="B13" s="278" t="s">
        <v>168</v>
      </c>
      <c r="C13" s="278" t="s">
        <v>190</v>
      </c>
      <c r="D13" s="279" t="s">
        <v>191</v>
      </c>
      <c r="E13" s="279" t="s">
        <v>191</v>
      </c>
      <c r="F13" s="279" t="s">
        <v>191</v>
      </c>
      <c r="G13" s="279"/>
      <c r="H13" s="275"/>
      <c r="I13" s="275"/>
      <c r="J13" s="275"/>
      <c r="K13" s="275"/>
      <c r="L13" s="275"/>
      <c r="M13" s="275"/>
      <c r="N13" s="278" t="s">
        <v>45</v>
      </c>
      <c r="O13" s="278" t="s">
        <v>192</v>
      </c>
      <c r="P13" s="278" t="s">
        <v>193</v>
      </c>
      <c r="Q13" s="275" t="s">
        <v>194</v>
      </c>
      <c r="R13" s="275" t="s">
        <v>194</v>
      </c>
      <c r="S13" s="275" t="s">
        <v>194</v>
      </c>
      <c r="T13" s="275"/>
      <c r="U13" s="275"/>
      <c r="V13" s="275"/>
      <c r="W13" s="275"/>
      <c r="X13" s="275"/>
      <c r="Y13" s="275"/>
      <c r="Z13" s="275"/>
    </row>
    <row r="14" spans="1:26" s="265" customFormat="1" ht="18" customHeight="1">
      <c r="A14" s="278" t="s">
        <v>45</v>
      </c>
      <c r="B14" s="278" t="s">
        <v>173</v>
      </c>
      <c r="C14" s="278" t="s">
        <v>195</v>
      </c>
      <c r="D14" s="279">
        <v>1</v>
      </c>
      <c r="E14" s="279">
        <v>1</v>
      </c>
      <c r="F14" s="279">
        <v>1</v>
      </c>
      <c r="G14" s="279"/>
      <c r="H14" s="275"/>
      <c r="I14" s="275"/>
      <c r="J14" s="275"/>
      <c r="K14" s="275"/>
      <c r="L14" s="275"/>
      <c r="M14" s="275"/>
      <c r="N14" s="278" t="s">
        <v>45</v>
      </c>
      <c r="O14" s="278" t="s">
        <v>146</v>
      </c>
      <c r="P14" s="278" t="s">
        <v>196</v>
      </c>
      <c r="Q14" s="275" t="s">
        <v>197</v>
      </c>
      <c r="R14" s="275" t="s">
        <v>197</v>
      </c>
      <c r="S14" s="275" t="s">
        <v>197</v>
      </c>
      <c r="T14" s="275"/>
      <c r="U14" s="275"/>
      <c r="V14" s="275"/>
      <c r="W14" s="275"/>
      <c r="X14" s="275"/>
      <c r="Y14" s="275"/>
      <c r="Z14" s="275"/>
    </row>
    <row r="15" spans="1:26" s="265" customFormat="1" ht="18" customHeight="1">
      <c r="A15" s="278" t="s">
        <v>45</v>
      </c>
      <c r="B15" s="278" t="s">
        <v>178</v>
      </c>
      <c r="C15" s="278" t="s">
        <v>198</v>
      </c>
      <c r="D15" s="279">
        <v>2.1</v>
      </c>
      <c r="E15" s="279">
        <v>2.1</v>
      </c>
      <c r="F15" s="279">
        <v>2.1</v>
      </c>
      <c r="G15" s="279"/>
      <c r="H15" s="275"/>
      <c r="I15" s="275"/>
      <c r="J15" s="275"/>
      <c r="K15" s="275"/>
      <c r="L15" s="275"/>
      <c r="M15" s="275"/>
      <c r="N15" s="278" t="s">
        <v>45</v>
      </c>
      <c r="O15" s="278" t="s">
        <v>148</v>
      </c>
      <c r="P15" s="278" t="s">
        <v>199</v>
      </c>
      <c r="Q15" s="275" t="s">
        <v>200</v>
      </c>
      <c r="R15" s="275" t="s">
        <v>200</v>
      </c>
      <c r="S15" s="275" t="s">
        <v>200</v>
      </c>
      <c r="T15" s="275"/>
      <c r="U15" s="275"/>
      <c r="V15" s="275"/>
      <c r="W15" s="275"/>
      <c r="X15" s="275"/>
      <c r="Y15" s="275"/>
      <c r="Z15" s="275"/>
    </row>
    <row r="16" spans="1:26" s="265" customFormat="1" ht="18" customHeight="1">
      <c r="A16" s="278" t="s">
        <v>45</v>
      </c>
      <c r="B16" s="280" t="s">
        <v>201</v>
      </c>
      <c r="C16" s="278" t="s">
        <v>202</v>
      </c>
      <c r="D16" s="279">
        <v>100</v>
      </c>
      <c r="E16" s="279">
        <v>100</v>
      </c>
      <c r="F16" s="279"/>
      <c r="G16" s="279">
        <v>100</v>
      </c>
      <c r="H16" s="275"/>
      <c r="I16" s="275"/>
      <c r="J16" s="275"/>
      <c r="K16" s="275"/>
      <c r="L16" s="275"/>
      <c r="M16" s="275"/>
      <c r="N16" s="278" t="s">
        <v>45</v>
      </c>
      <c r="O16" s="278" t="s">
        <v>149</v>
      </c>
      <c r="P16" s="278" t="s">
        <v>179</v>
      </c>
      <c r="Q16" s="275" t="s">
        <v>180</v>
      </c>
      <c r="R16" s="275" t="s">
        <v>180</v>
      </c>
      <c r="S16" s="275" t="s">
        <v>180</v>
      </c>
      <c r="T16" s="275"/>
      <c r="U16" s="275"/>
      <c r="V16" s="275"/>
      <c r="W16" s="275"/>
      <c r="X16" s="275"/>
      <c r="Y16" s="275"/>
      <c r="Z16" s="275"/>
    </row>
    <row r="17" spans="1:26" s="265" customFormat="1" ht="18" customHeight="1">
      <c r="A17" s="278" t="s">
        <v>45</v>
      </c>
      <c r="B17" s="278" t="s">
        <v>203</v>
      </c>
      <c r="C17" s="278" t="s">
        <v>204</v>
      </c>
      <c r="D17" s="279">
        <v>3</v>
      </c>
      <c r="E17" s="279">
        <v>3</v>
      </c>
      <c r="F17" s="279">
        <v>3</v>
      </c>
      <c r="G17" s="279"/>
      <c r="H17" s="275"/>
      <c r="I17" s="275"/>
      <c r="J17" s="275"/>
      <c r="K17" s="275"/>
      <c r="L17" s="275"/>
      <c r="M17" s="275"/>
      <c r="N17" s="278" t="s">
        <v>205</v>
      </c>
      <c r="O17" s="278" t="s">
        <v>45</v>
      </c>
      <c r="P17" s="278" t="s">
        <v>206</v>
      </c>
      <c r="Q17" s="275" t="s">
        <v>185</v>
      </c>
      <c r="R17" s="275" t="s">
        <v>185</v>
      </c>
      <c r="S17" s="275" t="s">
        <v>186</v>
      </c>
      <c r="T17" s="275" t="s">
        <v>207</v>
      </c>
      <c r="U17" s="275"/>
      <c r="V17" s="275"/>
      <c r="W17" s="275"/>
      <c r="X17" s="275"/>
      <c r="Y17" s="275"/>
      <c r="Z17" s="275"/>
    </row>
    <row r="18" spans="1:26" s="265" customFormat="1" ht="18" customHeight="1">
      <c r="A18" s="278" t="s">
        <v>45</v>
      </c>
      <c r="B18" s="281" t="s">
        <v>192</v>
      </c>
      <c r="C18" s="281" t="s">
        <v>208</v>
      </c>
      <c r="D18" s="279">
        <v>10</v>
      </c>
      <c r="E18" s="279">
        <v>10</v>
      </c>
      <c r="F18" s="279">
        <v>10</v>
      </c>
      <c r="G18" s="279"/>
      <c r="H18" s="275"/>
      <c r="I18" s="275"/>
      <c r="J18" s="275"/>
      <c r="K18" s="275"/>
      <c r="L18" s="275"/>
      <c r="M18" s="275"/>
      <c r="N18" s="278" t="s">
        <v>45</v>
      </c>
      <c r="O18" s="278" t="s">
        <v>168</v>
      </c>
      <c r="P18" s="278" t="s">
        <v>209</v>
      </c>
      <c r="Q18" s="275" t="s">
        <v>210</v>
      </c>
      <c r="R18" s="275" t="s">
        <v>210</v>
      </c>
      <c r="S18" s="275" t="s">
        <v>210</v>
      </c>
      <c r="T18" s="275"/>
      <c r="U18" s="275"/>
      <c r="V18" s="275"/>
      <c r="W18" s="275"/>
      <c r="X18" s="275"/>
      <c r="Y18" s="275"/>
      <c r="Z18" s="275"/>
    </row>
    <row r="19" spans="1:26" s="265" customFormat="1" ht="18" customHeight="1">
      <c r="A19" s="278" t="s">
        <v>211</v>
      </c>
      <c r="B19" s="278" t="s">
        <v>45</v>
      </c>
      <c r="C19" s="278" t="s">
        <v>212</v>
      </c>
      <c r="D19" s="279" t="s">
        <v>213</v>
      </c>
      <c r="E19" s="279" t="s">
        <v>213</v>
      </c>
      <c r="F19" s="279" t="s">
        <v>214</v>
      </c>
      <c r="G19" s="279">
        <v>28.59</v>
      </c>
      <c r="H19" s="275"/>
      <c r="I19" s="275"/>
      <c r="J19" s="275"/>
      <c r="K19" s="275"/>
      <c r="L19" s="275"/>
      <c r="M19" s="275"/>
      <c r="N19" s="278" t="s">
        <v>45</v>
      </c>
      <c r="O19" s="278" t="s">
        <v>201</v>
      </c>
      <c r="P19" s="278" t="s">
        <v>215</v>
      </c>
      <c r="Q19" s="275" t="s">
        <v>216</v>
      </c>
      <c r="R19" s="275" t="s">
        <v>216</v>
      </c>
      <c r="S19" s="275" t="s">
        <v>216</v>
      </c>
      <c r="T19" s="275"/>
      <c r="U19" s="275"/>
      <c r="V19" s="275"/>
      <c r="W19" s="275"/>
      <c r="X19" s="275"/>
      <c r="Y19" s="275"/>
      <c r="Z19" s="275"/>
    </row>
    <row r="20" spans="1:26" s="265" customFormat="1" ht="18" customHeight="1">
      <c r="A20" s="278" t="s">
        <v>45</v>
      </c>
      <c r="B20" s="278" t="s">
        <v>168</v>
      </c>
      <c r="C20" s="278" t="s">
        <v>217</v>
      </c>
      <c r="D20" s="279" t="s">
        <v>218</v>
      </c>
      <c r="E20" s="279" t="s">
        <v>218</v>
      </c>
      <c r="F20" s="279"/>
      <c r="G20" s="279">
        <v>28.59</v>
      </c>
      <c r="H20" s="275"/>
      <c r="I20" s="275"/>
      <c r="J20" s="275"/>
      <c r="K20" s="275"/>
      <c r="L20" s="275"/>
      <c r="M20" s="275"/>
      <c r="N20" s="278" t="s">
        <v>45</v>
      </c>
      <c r="O20" s="278" t="s">
        <v>203</v>
      </c>
      <c r="P20" s="278" t="s">
        <v>219</v>
      </c>
      <c r="Q20" s="275" t="s">
        <v>220</v>
      </c>
      <c r="R20" s="275" t="s">
        <v>220</v>
      </c>
      <c r="S20" s="275" t="s">
        <v>220</v>
      </c>
      <c r="T20" s="275"/>
      <c r="U20" s="275"/>
      <c r="V20" s="275"/>
      <c r="W20" s="275"/>
      <c r="X20" s="275"/>
      <c r="Y20" s="275"/>
      <c r="Z20" s="275"/>
    </row>
    <row r="21" spans="1:26" s="265" customFormat="1" ht="18" customHeight="1">
      <c r="A21" s="278" t="s">
        <v>45</v>
      </c>
      <c r="B21" s="278" t="s">
        <v>201</v>
      </c>
      <c r="C21" s="278" t="s">
        <v>221</v>
      </c>
      <c r="D21" s="279" t="s">
        <v>214</v>
      </c>
      <c r="E21" s="279" t="s">
        <v>214</v>
      </c>
      <c r="F21" s="279" t="s">
        <v>214</v>
      </c>
      <c r="G21" s="279"/>
      <c r="H21" s="275"/>
      <c r="I21" s="275"/>
      <c r="J21" s="275"/>
      <c r="K21" s="275"/>
      <c r="L21" s="275"/>
      <c r="M21" s="275"/>
      <c r="N21" s="278" t="s">
        <v>45</v>
      </c>
      <c r="O21" s="278" t="s">
        <v>187</v>
      </c>
      <c r="P21" s="278" t="s">
        <v>222</v>
      </c>
      <c r="Q21" s="275" t="s">
        <v>223</v>
      </c>
      <c r="R21" s="275" t="s">
        <v>223</v>
      </c>
      <c r="S21" s="275" t="s">
        <v>223</v>
      </c>
      <c r="T21" s="275"/>
      <c r="U21" s="275"/>
      <c r="V21" s="275"/>
      <c r="W21" s="275"/>
      <c r="X21" s="275"/>
      <c r="Y21" s="275"/>
      <c r="Z21" s="275"/>
    </row>
    <row r="22" spans="1:26" s="265" customFormat="1" ht="18" customHeight="1">
      <c r="A22" s="278" t="s">
        <v>45</v>
      </c>
      <c r="B22" s="278"/>
      <c r="C22" s="278"/>
      <c r="D22" s="279"/>
      <c r="E22" s="279"/>
      <c r="F22" s="279"/>
      <c r="G22" s="279"/>
      <c r="H22" s="275"/>
      <c r="I22" s="275"/>
      <c r="J22" s="275"/>
      <c r="K22" s="275"/>
      <c r="L22" s="275"/>
      <c r="M22" s="275"/>
      <c r="N22" s="278" t="s">
        <v>45</v>
      </c>
      <c r="O22" s="278" t="s">
        <v>147</v>
      </c>
      <c r="P22" s="278" t="s">
        <v>224</v>
      </c>
      <c r="Q22" s="275" t="s">
        <v>225</v>
      </c>
      <c r="R22" s="275" t="s">
        <v>225</v>
      </c>
      <c r="S22" s="275" t="s">
        <v>225</v>
      </c>
      <c r="T22" s="275"/>
      <c r="U22" s="275"/>
      <c r="V22" s="275"/>
      <c r="W22" s="275"/>
      <c r="X22" s="275"/>
      <c r="Y22" s="275"/>
      <c r="Z22" s="275"/>
    </row>
    <row r="23" spans="1:26" s="265" customFormat="1" ht="18" customHeight="1">
      <c r="A23" s="278" t="s">
        <v>45</v>
      </c>
      <c r="B23" s="278"/>
      <c r="C23" s="278"/>
      <c r="D23" s="279"/>
      <c r="E23" s="279"/>
      <c r="F23" s="279"/>
      <c r="G23" s="279"/>
      <c r="H23" s="275"/>
      <c r="I23" s="275"/>
      <c r="J23" s="275"/>
      <c r="K23" s="275"/>
      <c r="L23" s="275"/>
      <c r="M23" s="275"/>
      <c r="N23" s="278" t="s">
        <v>45</v>
      </c>
      <c r="O23" s="278" t="s">
        <v>151</v>
      </c>
      <c r="P23" s="278" t="s">
        <v>195</v>
      </c>
      <c r="Q23" s="275" t="s">
        <v>226</v>
      </c>
      <c r="R23" s="275" t="s">
        <v>226</v>
      </c>
      <c r="S23" s="275" t="s">
        <v>226</v>
      </c>
      <c r="T23" s="275"/>
      <c r="U23" s="275"/>
      <c r="V23" s="275"/>
      <c r="W23" s="275"/>
      <c r="X23" s="275"/>
      <c r="Y23" s="275"/>
      <c r="Z23" s="275"/>
    </row>
    <row r="24" spans="1:26" s="265" customFormat="1" ht="18" customHeight="1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8" t="s">
        <v>45</v>
      </c>
      <c r="O24" s="278" t="s">
        <v>152</v>
      </c>
      <c r="P24" s="278" t="s">
        <v>198</v>
      </c>
      <c r="Q24" s="275" t="s">
        <v>227</v>
      </c>
      <c r="R24" s="275" t="s">
        <v>227</v>
      </c>
      <c r="S24" s="275" t="s">
        <v>227</v>
      </c>
      <c r="T24" s="275"/>
      <c r="U24" s="275"/>
      <c r="V24" s="275"/>
      <c r="W24" s="275"/>
      <c r="X24" s="275"/>
      <c r="Y24" s="275"/>
      <c r="Z24" s="275"/>
    </row>
    <row r="25" spans="1:26" s="265" customFormat="1" ht="18" customHeight="1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8" t="s">
        <v>45</v>
      </c>
      <c r="O25" s="278" t="s">
        <v>153</v>
      </c>
      <c r="P25" s="278" t="s">
        <v>204</v>
      </c>
      <c r="Q25" s="275" t="s">
        <v>228</v>
      </c>
      <c r="R25" s="275" t="s">
        <v>228</v>
      </c>
      <c r="S25" s="275" t="s">
        <v>228</v>
      </c>
      <c r="T25" s="275"/>
      <c r="U25" s="275"/>
      <c r="V25" s="275"/>
      <c r="W25" s="275"/>
      <c r="X25" s="275"/>
      <c r="Y25" s="275"/>
      <c r="Z25" s="275"/>
    </row>
    <row r="26" spans="1:26" s="265" customFormat="1" ht="18" customHeight="1">
      <c r="A26" s="275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8" t="s">
        <v>45</v>
      </c>
      <c r="O26" s="278" t="s">
        <v>162</v>
      </c>
      <c r="P26" s="278" t="s">
        <v>229</v>
      </c>
      <c r="Q26" s="275" t="s">
        <v>230</v>
      </c>
      <c r="R26" s="275" t="s">
        <v>230</v>
      </c>
      <c r="S26" s="275" t="s">
        <v>230</v>
      </c>
      <c r="T26" s="275"/>
      <c r="U26" s="275"/>
      <c r="V26" s="275"/>
      <c r="W26" s="275"/>
      <c r="X26" s="275"/>
      <c r="Y26" s="275"/>
      <c r="Z26" s="275"/>
    </row>
    <row r="27" spans="1:26" s="265" customFormat="1" ht="18" customHeight="1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8"/>
      <c r="O27" s="286">
        <v>27</v>
      </c>
      <c r="P27" s="278" t="s">
        <v>202</v>
      </c>
      <c r="Q27" s="275" t="s">
        <v>207</v>
      </c>
      <c r="R27" s="275" t="s">
        <v>207</v>
      </c>
      <c r="S27" s="275"/>
      <c r="T27" s="275" t="s">
        <v>207</v>
      </c>
      <c r="U27" s="275"/>
      <c r="V27" s="275"/>
      <c r="W27" s="275"/>
      <c r="X27" s="275"/>
      <c r="Y27" s="275"/>
      <c r="Z27" s="275"/>
    </row>
    <row r="28" spans="1:26" s="265" customFormat="1" ht="18" customHeight="1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8"/>
      <c r="O28" s="286">
        <v>29</v>
      </c>
      <c r="P28" s="278" t="s">
        <v>231</v>
      </c>
      <c r="Q28" s="275" t="s">
        <v>232</v>
      </c>
      <c r="R28" s="275" t="s">
        <v>232</v>
      </c>
      <c r="S28" s="275" t="s">
        <v>232</v>
      </c>
      <c r="T28" s="275"/>
      <c r="U28" s="275"/>
      <c r="V28" s="275"/>
      <c r="W28" s="275"/>
      <c r="X28" s="275"/>
      <c r="Y28" s="275"/>
      <c r="Z28" s="275"/>
    </row>
    <row r="29" spans="1:26" s="265" customFormat="1" ht="18" customHeight="1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8" t="s">
        <v>45</v>
      </c>
      <c r="O29" s="278" t="s">
        <v>233</v>
      </c>
      <c r="P29" s="278" t="s">
        <v>208</v>
      </c>
      <c r="Q29" s="275" t="s">
        <v>223</v>
      </c>
      <c r="R29" s="275" t="s">
        <v>223</v>
      </c>
      <c r="S29" s="275" t="s">
        <v>223</v>
      </c>
      <c r="T29" s="275"/>
      <c r="U29" s="275"/>
      <c r="V29" s="275"/>
      <c r="W29" s="275"/>
      <c r="X29" s="275"/>
      <c r="Y29" s="275"/>
      <c r="Z29" s="275"/>
    </row>
    <row r="30" spans="1:26" s="265" customFormat="1" ht="18" customHeight="1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8" t="s">
        <v>45</v>
      </c>
      <c r="O30" s="278" t="s">
        <v>234</v>
      </c>
      <c r="P30" s="278" t="s">
        <v>235</v>
      </c>
      <c r="Q30" s="275" t="s">
        <v>236</v>
      </c>
      <c r="R30" s="275" t="s">
        <v>236</v>
      </c>
      <c r="S30" s="275" t="s">
        <v>236</v>
      </c>
      <c r="T30" s="275"/>
      <c r="U30" s="275"/>
      <c r="V30" s="275"/>
      <c r="W30" s="275"/>
      <c r="X30" s="275"/>
      <c r="Y30" s="275"/>
      <c r="Z30" s="275"/>
    </row>
    <row r="31" spans="1:26" s="265" customFormat="1" ht="18" customHeight="1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8" t="s">
        <v>237</v>
      </c>
      <c r="O31" s="278" t="s">
        <v>45</v>
      </c>
      <c r="P31" s="278" t="s">
        <v>212</v>
      </c>
      <c r="Q31" s="275" t="s">
        <v>213</v>
      </c>
      <c r="R31" s="275" t="s">
        <v>213</v>
      </c>
      <c r="S31" s="275" t="s">
        <v>214</v>
      </c>
      <c r="T31" s="275" t="s">
        <v>218</v>
      </c>
      <c r="U31" s="275"/>
      <c r="V31" s="275"/>
      <c r="W31" s="275"/>
      <c r="X31" s="275"/>
      <c r="Y31" s="275"/>
      <c r="Z31" s="275"/>
    </row>
    <row r="32" spans="1:26" s="265" customFormat="1" ht="18" customHeight="1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8" t="s">
        <v>45</v>
      </c>
      <c r="O32" s="278" t="s">
        <v>173</v>
      </c>
      <c r="P32" s="278" t="s">
        <v>238</v>
      </c>
      <c r="Q32" s="275" t="s">
        <v>214</v>
      </c>
      <c r="R32" s="275" t="s">
        <v>214</v>
      </c>
      <c r="S32" s="275" t="s">
        <v>214</v>
      </c>
      <c r="T32" s="275"/>
      <c r="U32" s="275"/>
      <c r="V32" s="275"/>
      <c r="W32" s="275"/>
      <c r="X32" s="275"/>
      <c r="Y32" s="275"/>
      <c r="Z32" s="275"/>
    </row>
    <row r="33" spans="1:26" s="265" customFormat="1" ht="18" customHeight="1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8" t="s">
        <v>45</v>
      </c>
      <c r="O33" s="278" t="s">
        <v>201</v>
      </c>
      <c r="P33" s="278" t="s">
        <v>239</v>
      </c>
      <c r="Q33" s="275" t="s">
        <v>218</v>
      </c>
      <c r="R33" s="275" t="s">
        <v>218</v>
      </c>
      <c r="S33" s="275"/>
      <c r="T33" s="275" t="s">
        <v>218</v>
      </c>
      <c r="U33" s="275"/>
      <c r="V33" s="275"/>
      <c r="W33" s="275"/>
      <c r="X33" s="275"/>
      <c r="Y33" s="275"/>
      <c r="Z33" s="275"/>
    </row>
    <row r="34" spans="1:26" s="266" customFormat="1" ht="18" customHeight="1">
      <c r="A34" s="282" t="s">
        <v>49</v>
      </c>
      <c r="B34" s="282"/>
      <c r="C34" s="282"/>
      <c r="D34" s="283">
        <f>SUM(D8+D12+D19)</f>
        <v>3414.79</v>
      </c>
      <c r="E34" s="283">
        <f>SUM(E8+E12+E19)</f>
        <v>3414.79</v>
      </c>
      <c r="F34" s="283">
        <f>SUM(F8+F12+F19)</f>
        <v>3286.2</v>
      </c>
      <c r="G34" s="283">
        <f>SUM(G8+G12+G19+G21)</f>
        <v>128.59</v>
      </c>
      <c r="H34" s="283"/>
      <c r="I34" s="283"/>
      <c r="J34" s="283"/>
      <c r="K34" s="283"/>
      <c r="L34" s="283"/>
      <c r="M34" s="283"/>
      <c r="N34" s="287"/>
      <c r="O34" s="287"/>
      <c r="P34" s="287"/>
      <c r="Q34" s="283">
        <f>SUM(Q8+Q17+Q31)</f>
        <v>3414.79</v>
      </c>
      <c r="R34" s="283">
        <f>SUM(R8+R17+R31)</f>
        <v>3414.79</v>
      </c>
      <c r="S34" s="283">
        <f>SUM(S8+S17+S31)</f>
        <v>3286.2</v>
      </c>
      <c r="T34" s="283">
        <f>SUM(T8+T17+T31)</f>
        <v>128.59</v>
      </c>
      <c r="U34" s="283"/>
      <c r="V34" s="283"/>
      <c r="W34" s="283"/>
      <c r="X34" s="283"/>
      <c r="Y34" s="283"/>
      <c r="Z34" s="294"/>
    </row>
    <row r="36" ht="12.75">
      <c r="W36" s="293"/>
    </row>
  </sheetData>
  <sheetProtection/>
  <mergeCells count="15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4:C34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C17" sqref="C17"/>
    </sheetView>
  </sheetViews>
  <sheetFormatPr defaultColWidth="8.8515625" defaultRowHeight="12.75"/>
  <cols>
    <col min="1" max="2" width="27.421875" style="251" customWidth="1"/>
    <col min="3" max="3" width="17.28125" style="252" customWidth="1"/>
    <col min="4" max="5" width="26.28125" style="253" customWidth="1"/>
    <col min="6" max="6" width="18.7109375" style="253" customWidth="1"/>
    <col min="7" max="7" width="9.140625" style="66" customWidth="1"/>
    <col min="8" max="16384" width="9.140625" style="66" bestFit="1" customWidth="1"/>
  </cols>
  <sheetData>
    <row r="1" spans="1:6" ht="12" customHeight="1">
      <c r="A1" s="254"/>
      <c r="B1" s="254"/>
      <c r="C1" s="73"/>
      <c r="D1" s="66"/>
      <c r="E1" s="66"/>
      <c r="F1" s="255" t="s">
        <v>240</v>
      </c>
    </row>
    <row r="2" spans="1:6" ht="25.5" customHeight="1">
      <c r="A2" s="256" t="s">
        <v>241</v>
      </c>
      <c r="B2" s="256"/>
      <c r="C2" s="256"/>
      <c r="D2" s="256"/>
      <c r="E2" s="257"/>
      <c r="F2" s="257"/>
    </row>
    <row r="3" spans="1:6" ht="15.75" customHeight="1">
      <c r="A3" s="161" t="s">
        <v>2</v>
      </c>
      <c r="B3" s="254"/>
      <c r="C3" s="73"/>
      <c r="D3" s="66"/>
      <c r="E3" s="66"/>
      <c r="F3" s="255" t="s">
        <v>242</v>
      </c>
    </row>
    <row r="4" spans="1:6" s="250" customFormat="1" ht="19.5" customHeight="1">
      <c r="A4" s="258" t="s">
        <v>243</v>
      </c>
      <c r="B4" s="17" t="s">
        <v>244</v>
      </c>
      <c r="C4" s="12" t="s">
        <v>245</v>
      </c>
      <c r="D4" s="13"/>
      <c r="E4" s="14"/>
      <c r="F4" s="17" t="s">
        <v>246</v>
      </c>
    </row>
    <row r="5" spans="1:6" s="250" customFormat="1" ht="19.5" customHeight="1">
      <c r="A5" s="19"/>
      <c r="B5" s="20"/>
      <c r="C5" s="183" t="s">
        <v>56</v>
      </c>
      <c r="D5" s="183" t="s">
        <v>247</v>
      </c>
      <c r="E5" s="183" t="s">
        <v>248</v>
      </c>
      <c r="F5" s="20"/>
    </row>
    <row r="6" spans="1:6" s="250" customFormat="1" ht="18.75" customHeight="1">
      <c r="A6" s="259">
        <v>1</v>
      </c>
      <c r="B6" s="259">
        <v>2</v>
      </c>
      <c r="C6" s="260">
        <v>3</v>
      </c>
      <c r="D6" s="259">
        <v>4</v>
      </c>
      <c r="E6" s="259">
        <v>5</v>
      </c>
      <c r="F6" s="259">
        <v>6</v>
      </c>
    </row>
    <row r="7" spans="1:6" ht="18.75" customHeight="1">
      <c r="A7" s="261">
        <v>13</v>
      </c>
      <c r="B7" s="261"/>
      <c r="C7" s="262">
        <v>10</v>
      </c>
      <c r="D7" s="261"/>
      <c r="E7" s="261">
        <v>10</v>
      </c>
      <c r="F7" s="261">
        <v>3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workbookViewId="0" topLeftCell="A1">
      <selection activeCell="I62" sqref="I62"/>
    </sheetView>
  </sheetViews>
  <sheetFormatPr defaultColWidth="8.8515625" defaultRowHeight="14.25" customHeight="1"/>
  <cols>
    <col min="1" max="3" width="14.8515625" style="174" customWidth="1"/>
    <col min="4" max="5" width="15.140625" style="174" bestFit="1" customWidth="1"/>
    <col min="6" max="7" width="14.28125" style="174" customWidth="1"/>
    <col min="8" max="9" width="12.140625" style="73" customWidth="1"/>
    <col min="10" max="10" width="14.57421875" style="73" customWidth="1"/>
    <col min="11" max="26" width="12.140625" style="73" customWidth="1"/>
    <col min="27" max="27" width="9.140625" style="66" customWidth="1"/>
    <col min="28" max="16384" width="9.140625" style="66" bestFit="1" customWidth="1"/>
  </cols>
  <sheetData>
    <row r="1" ht="12" customHeight="1">
      <c r="Z1" s="249" t="s">
        <v>249</v>
      </c>
    </row>
    <row r="2" spans="1:26" ht="39" customHeight="1">
      <c r="A2" s="177" t="s">
        <v>250</v>
      </c>
      <c r="B2" s="177"/>
      <c r="C2" s="177"/>
      <c r="D2" s="177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26" ht="18" customHeight="1">
      <c r="A3" s="161" t="s">
        <v>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Z3" s="72" t="s">
        <v>3</v>
      </c>
    </row>
    <row r="4" spans="1:26" ht="13.5">
      <c r="A4" s="225" t="s">
        <v>251</v>
      </c>
      <c r="B4" s="225" t="s">
        <v>252</v>
      </c>
      <c r="C4" s="225" t="s">
        <v>253</v>
      </c>
      <c r="D4" s="225" t="s">
        <v>254</v>
      </c>
      <c r="E4" s="225" t="s">
        <v>255</v>
      </c>
      <c r="F4" s="225" t="s">
        <v>256</v>
      </c>
      <c r="G4" s="225" t="s">
        <v>257</v>
      </c>
      <c r="H4" s="78" t="s">
        <v>258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225"/>
      <c r="B5" s="225"/>
      <c r="C5" s="225"/>
      <c r="D5" s="225"/>
      <c r="E5" s="225"/>
      <c r="F5" s="225"/>
      <c r="G5" s="225"/>
      <c r="H5" s="226" t="s">
        <v>259</v>
      </c>
      <c r="I5" s="239" t="s">
        <v>260</v>
      </c>
      <c r="J5" s="239"/>
      <c r="K5" s="239"/>
      <c r="L5" s="239"/>
      <c r="M5" s="239"/>
      <c r="N5" s="239"/>
      <c r="O5" s="239"/>
      <c r="P5" s="239"/>
      <c r="Q5" s="243" t="s">
        <v>261</v>
      </c>
      <c r="R5" s="244"/>
      <c r="S5" s="245"/>
      <c r="T5" s="226" t="s">
        <v>60</v>
      </c>
      <c r="U5" s="78" t="s">
        <v>61</v>
      </c>
      <c r="V5" s="78"/>
      <c r="W5" s="78"/>
      <c r="X5" s="78"/>
      <c r="Y5" s="78"/>
      <c r="Z5" s="78"/>
    </row>
    <row r="6" spans="1:26" ht="13.5">
      <c r="A6" s="225"/>
      <c r="B6" s="225"/>
      <c r="C6" s="225"/>
      <c r="D6" s="225"/>
      <c r="E6" s="225"/>
      <c r="F6" s="225"/>
      <c r="G6" s="225"/>
      <c r="H6" s="227"/>
      <c r="I6" s="78" t="s">
        <v>262</v>
      </c>
      <c r="J6" s="78"/>
      <c r="K6" s="78"/>
      <c r="L6" s="78"/>
      <c r="M6" s="78"/>
      <c r="N6" s="78"/>
      <c r="O6" s="239" t="s">
        <v>263</v>
      </c>
      <c r="P6" s="239" t="s">
        <v>59</v>
      </c>
      <c r="Q6" s="246" t="s">
        <v>57</v>
      </c>
      <c r="R6" s="246" t="s">
        <v>58</v>
      </c>
      <c r="S6" s="246" t="s">
        <v>59</v>
      </c>
      <c r="T6" s="227"/>
      <c r="U6" s="226" t="s">
        <v>56</v>
      </c>
      <c r="V6" s="226" t="s">
        <v>62</v>
      </c>
      <c r="W6" s="226" t="s">
        <v>63</v>
      </c>
      <c r="X6" s="226" t="s">
        <v>64</v>
      </c>
      <c r="Y6" s="226" t="s">
        <v>65</v>
      </c>
      <c r="Z6" s="226" t="s">
        <v>66</v>
      </c>
    </row>
    <row r="7" spans="1:26" ht="13.5" customHeight="1">
      <c r="A7" s="225"/>
      <c r="B7" s="225"/>
      <c r="C7" s="225"/>
      <c r="D7" s="225"/>
      <c r="E7" s="225"/>
      <c r="F7" s="225"/>
      <c r="G7" s="225"/>
      <c r="H7" s="227"/>
      <c r="I7" s="78" t="s">
        <v>264</v>
      </c>
      <c r="J7" s="78"/>
      <c r="K7" s="78" t="s">
        <v>265</v>
      </c>
      <c r="L7" s="78" t="s">
        <v>266</v>
      </c>
      <c r="M7" s="78" t="s">
        <v>267</v>
      </c>
      <c r="N7" s="78" t="s">
        <v>268</v>
      </c>
      <c r="O7" s="239"/>
      <c r="P7" s="239"/>
      <c r="Q7" s="247"/>
      <c r="R7" s="247"/>
      <c r="S7" s="247"/>
      <c r="T7" s="227"/>
      <c r="U7" s="227"/>
      <c r="V7" s="227"/>
      <c r="W7" s="227"/>
      <c r="X7" s="227"/>
      <c r="Y7" s="227"/>
      <c r="Z7" s="227"/>
    </row>
    <row r="8" spans="1:26" ht="27">
      <c r="A8" s="225"/>
      <c r="B8" s="225"/>
      <c r="C8" s="225"/>
      <c r="D8" s="225"/>
      <c r="E8" s="225"/>
      <c r="F8" s="225"/>
      <c r="G8" s="225"/>
      <c r="H8" s="228"/>
      <c r="I8" s="78" t="s">
        <v>56</v>
      </c>
      <c r="J8" s="78" t="s">
        <v>269</v>
      </c>
      <c r="K8" s="78"/>
      <c r="L8" s="78"/>
      <c r="M8" s="78"/>
      <c r="N8" s="78"/>
      <c r="O8" s="239"/>
      <c r="P8" s="239"/>
      <c r="Q8" s="248"/>
      <c r="R8" s="248"/>
      <c r="S8" s="248"/>
      <c r="T8" s="228"/>
      <c r="U8" s="228"/>
      <c r="V8" s="228"/>
      <c r="W8" s="228"/>
      <c r="X8" s="228"/>
      <c r="Y8" s="228"/>
      <c r="Z8" s="228"/>
    </row>
    <row r="9" spans="1:26" ht="13.5" customHeight="1">
      <c r="A9" s="229" t="s">
        <v>131</v>
      </c>
      <c r="B9" s="229" t="s">
        <v>132</v>
      </c>
      <c r="C9" s="229" t="s">
        <v>133</v>
      </c>
      <c r="D9" s="229" t="s">
        <v>134</v>
      </c>
      <c r="E9" s="229" t="s">
        <v>135</v>
      </c>
      <c r="F9" s="229" t="s">
        <v>136</v>
      </c>
      <c r="G9" s="229" t="s">
        <v>137</v>
      </c>
      <c r="H9" s="229" t="s">
        <v>144</v>
      </c>
      <c r="I9" s="229" t="s">
        <v>145</v>
      </c>
      <c r="J9" s="229" t="s">
        <v>146</v>
      </c>
      <c r="K9" s="229" t="s">
        <v>147</v>
      </c>
      <c r="L9" s="229" t="s">
        <v>148</v>
      </c>
      <c r="M9" s="229" t="s">
        <v>149</v>
      </c>
      <c r="N9" s="229" t="s">
        <v>150</v>
      </c>
      <c r="O9" s="229" t="s">
        <v>151</v>
      </c>
      <c r="P9" s="229" t="s">
        <v>152</v>
      </c>
      <c r="Q9" s="229" t="s">
        <v>153</v>
      </c>
      <c r="R9" s="229" t="s">
        <v>154</v>
      </c>
      <c r="S9" s="229" t="s">
        <v>155</v>
      </c>
      <c r="T9" s="229" t="s">
        <v>156</v>
      </c>
      <c r="U9" s="229" t="s">
        <v>157</v>
      </c>
      <c r="V9" s="229" t="s">
        <v>158</v>
      </c>
      <c r="W9" s="229" t="s">
        <v>159</v>
      </c>
      <c r="X9" s="229" t="s">
        <v>160</v>
      </c>
      <c r="Y9" s="229" t="s">
        <v>161</v>
      </c>
      <c r="Z9" s="229" t="s">
        <v>162</v>
      </c>
    </row>
    <row r="10" spans="1:26" ht="18" customHeight="1">
      <c r="A10" s="212" t="s">
        <v>45</v>
      </c>
      <c r="B10" s="212" t="s">
        <v>45</v>
      </c>
      <c r="C10" s="212"/>
      <c r="D10" s="230" t="s">
        <v>270</v>
      </c>
      <c r="E10" s="231" t="s">
        <v>271</v>
      </c>
      <c r="F10" s="231"/>
      <c r="G10" s="231"/>
      <c r="H10" s="232">
        <v>43.1</v>
      </c>
      <c r="I10" s="232">
        <v>43.1</v>
      </c>
      <c r="J10" s="232">
        <v>0.43</v>
      </c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 t="s">
        <v>45</v>
      </c>
    </row>
    <row r="11" spans="1:26" ht="18" customHeight="1">
      <c r="A11" s="212"/>
      <c r="B11" s="212"/>
      <c r="C11" s="212"/>
      <c r="D11" s="229"/>
      <c r="E11" s="229"/>
      <c r="F11" s="212">
        <v>302</v>
      </c>
      <c r="G11" s="212" t="s">
        <v>206</v>
      </c>
      <c r="H11" s="232">
        <v>0.43</v>
      </c>
      <c r="I11" s="232">
        <v>0.43</v>
      </c>
      <c r="J11" s="232">
        <v>0.43</v>
      </c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</row>
    <row r="12" spans="1:26" ht="18" customHeight="1">
      <c r="A12" s="212"/>
      <c r="B12" s="212"/>
      <c r="C12" s="212"/>
      <c r="D12" s="229"/>
      <c r="E12" s="229"/>
      <c r="F12" s="212">
        <v>30201</v>
      </c>
      <c r="G12" s="212" t="s">
        <v>272</v>
      </c>
      <c r="H12" s="232">
        <v>0.43</v>
      </c>
      <c r="I12" s="232">
        <v>0.43</v>
      </c>
      <c r="J12" s="232">
        <v>0.43</v>
      </c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</row>
    <row r="13" spans="1:26" ht="18" customHeight="1">
      <c r="A13" s="212"/>
      <c r="B13" s="212"/>
      <c r="C13" s="212"/>
      <c r="D13" s="229"/>
      <c r="E13" s="229"/>
      <c r="F13" s="212">
        <v>303</v>
      </c>
      <c r="G13" s="212" t="s">
        <v>212</v>
      </c>
      <c r="H13" s="232">
        <v>42.67</v>
      </c>
      <c r="I13" s="232">
        <v>42.67</v>
      </c>
      <c r="J13" s="232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</row>
    <row r="14" spans="1:26" ht="18" customHeight="1">
      <c r="A14" s="212"/>
      <c r="B14" s="212"/>
      <c r="C14" s="212"/>
      <c r="D14" s="229"/>
      <c r="E14" s="229"/>
      <c r="F14" s="212">
        <v>30302</v>
      </c>
      <c r="G14" s="212" t="s">
        <v>273</v>
      </c>
      <c r="H14" s="232">
        <v>42.67</v>
      </c>
      <c r="I14" s="232">
        <v>42.67</v>
      </c>
      <c r="J14" s="232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</row>
    <row r="15" spans="1:26" ht="18" customHeight="1">
      <c r="A15" s="212"/>
      <c r="B15" s="212"/>
      <c r="C15" s="212"/>
      <c r="D15" s="212">
        <v>2080502</v>
      </c>
      <c r="E15" s="212" t="s">
        <v>274</v>
      </c>
      <c r="F15" s="212"/>
      <c r="G15" s="212"/>
      <c r="H15" s="232">
        <v>257.13</v>
      </c>
      <c r="I15" s="232">
        <v>257.13</v>
      </c>
      <c r="J15" s="232">
        <v>2.22</v>
      </c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</row>
    <row r="16" spans="1:26" ht="18" customHeight="1">
      <c r="A16" s="212"/>
      <c r="B16" s="212"/>
      <c r="C16" s="212"/>
      <c r="D16" s="212"/>
      <c r="E16" s="212"/>
      <c r="F16" s="212">
        <v>302</v>
      </c>
      <c r="G16" s="212" t="s">
        <v>206</v>
      </c>
      <c r="H16" s="232">
        <v>2.22</v>
      </c>
      <c r="I16" s="232">
        <v>2.22</v>
      </c>
      <c r="J16" s="232">
        <v>2.22</v>
      </c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</row>
    <row r="17" spans="1:26" ht="18" customHeight="1">
      <c r="A17" s="212"/>
      <c r="B17" s="212"/>
      <c r="C17" s="212"/>
      <c r="D17" s="212"/>
      <c r="E17" s="212"/>
      <c r="F17" s="212">
        <v>30201</v>
      </c>
      <c r="G17" s="212" t="s">
        <v>272</v>
      </c>
      <c r="H17" s="232">
        <v>2.22</v>
      </c>
      <c r="I17" s="232">
        <v>2.22</v>
      </c>
      <c r="J17" s="232">
        <v>2.22</v>
      </c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</row>
    <row r="18" spans="1:26" ht="18" customHeight="1">
      <c r="A18" s="212"/>
      <c r="B18" s="212"/>
      <c r="C18" s="212"/>
      <c r="D18" s="212"/>
      <c r="E18" s="212"/>
      <c r="F18" s="212">
        <v>303</v>
      </c>
      <c r="G18" s="212" t="s">
        <v>212</v>
      </c>
      <c r="H18" s="232">
        <v>254.91</v>
      </c>
      <c r="I18" s="232">
        <v>254.91</v>
      </c>
      <c r="J18" s="232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</row>
    <row r="19" spans="1:26" ht="18" customHeight="1">
      <c r="A19" s="212"/>
      <c r="B19" s="212"/>
      <c r="C19" s="212"/>
      <c r="D19" s="212"/>
      <c r="E19" s="212"/>
      <c r="F19" s="212">
        <v>30302</v>
      </c>
      <c r="G19" s="212" t="s">
        <v>273</v>
      </c>
      <c r="H19" s="232">
        <v>254.91</v>
      </c>
      <c r="I19" s="232">
        <v>254.91</v>
      </c>
      <c r="J19" s="232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</row>
    <row r="20" spans="1:26" ht="18" customHeight="1">
      <c r="A20" s="212" t="s">
        <v>45</v>
      </c>
      <c r="B20" s="212" t="s">
        <v>45</v>
      </c>
      <c r="C20" s="212"/>
      <c r="D20" s="212">
        <v>2080505</v>
      </c>
      <c r="E20" s="212" t="s">
        <v>275</v>
      </c>
      <c r="F20" s="212"/>
      <c r="G20" s="212"/>
      <c r="H20" s="232">
        <v>338.1</v>
      </c>
      <c r="I20" s="232">
        <v>338.1</v>
      </c>
      <c r="J20" s="232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 t="s">
        <v>45</v>
      </c>
    </row>
    <row r="21" spans="1:26" ht="18" customHeight="1">
      <c r="A21" s="212"/>
      <c r="B21" s="212"/>
      <c r="C21" s="212"/>
      <c r="D21" s="212"/>
      <c r="E21" s="212"/>
      <c r="F21" s="212">
        <v>301</v>
      </c>
      <c r="G21" s="212" t="s">
        <v>167</v>
      </c>
      <c r="H21" s="232">
        <v>338.1</v>
      </c>
      <c r="I21" s="232">
        <v>338.1</v>
      </c>
      <c r="J21" s="232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</row>
    <row r="22" spans="1:26" ht="18" customHeight="1">
      <c r="A22" s="212"/>
      <c r="B22" s="212"/>
      <c r="C22" s="212"/>
      <c r="D22" s="212"/>
      <c r="E22" s="212"/>
      <c r="F22" s="212">
        <v>30108</v>
      </c>
      <c r="G22" s="212" t="s">
        <v>276</v>
      </c>
      <c r="H22" s="232">
        <v>338.1</v>
      </c>
      <c r="I22" s="232">
        <v>338.1</v>
      </c>
      <c r="J22" s="232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</row>
    <row r="23" spans="1:26" ht="18" customHeight="1">
      <c r="A23" s="212"/>
      <c r="B23" s="212"/>
      <c r="C23" s="212"/>
      <c r="D23" s="212">
        <v>2101101</v>
      </c>
      <c r="E23" s="212" t="s">
        <v>277</v>
      </c>
      <c r="F23" s="212"/>
      <c r="G23" s="212"/>
      <c r="H23" s="232">
        <v>148.02</v>
      </c>
      <c r="I23" s="232">
        <v>148.02</v>
      </c>
      <c r="J23" s="232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</row>
    <row r="24" spans="1:26" ht="18" customHeight="1">
      <c r="A24" s="212"/>
      <c r="B24" s="212"/>
      <c r="C24" s="212"/>
      <c r="D24" s="212"/>
      <c r="E24" s="212"/>
      <c r="F24" s="212">
        <v>301</v>
      </c>
      <c r="G24" s="212" t="s">
        <v>167</v>
      </c>
      <c r="H24" s="232">
        <v>148.02</v>
      </c>
      <c r="I24" s="232">
        <v>148.02</v>
      </c>
      <c r="J24" s="232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</row>
    <row r="25" spans="1:26" ht="18" customHeight="1">
      <c r="A25" s="212"/>
      <c r="B25" s="212"/>
      <c r="C25" s="212"/>
      <c r="D25" s="212"/>
      <c r="E25" s="212"/>
      <c r="F25" s="212">
        <v>30110</v>
      </c>
      <c r="G25" s="212" t="s">
        <v>278</v>
      </c>
      <c r="H25" s="232">
        <v>148.02</v>
      </c>
      <c r="I25" s="232">
        <v>148.02</v>
      </c>
      <c r="J25" s="232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</row>
    <row r="26" spans="1:26" ht="18" customHeight="1">
      <c r="A26" s="212"/>
      <c r="B26" s="212"/>
      <c r="C26" s="212"/>
      <c r="D26" s="212">
        <v>2101199</v>
      </c>
      <c r="E26" s="212" t="s">
        <v>279</v>
      </c>
      <c r="F26" s="212"/>
      <c r="G26" s="212"/>
      <c r="H26" s="232">
        <v>12.81</v>
      </c>
      <c r="I26" s="232">
        <v>12.81</v>
      </c>
      <c r="J26" s="232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</row>
    <row r="27" spans="1:26" ht="18" customHeight="1">
      <c r="A27" s="212"/>
      <c r="B27" s="212"/>
      <c r="C27" s="212"/>
      <c r="D27" s="212"/>
      <c r="E27" s="212"/>
      <c r="F27" s="212">
        <v>301</v>
      </c>
      <c r="G27" s="212" t="s">
        <v>167</v>
      </c>
      <c r="H27" s="232">
        <v>12.81</v>
      </c>
      <c r="I27" s="232">
        <v>12.81</v>
      </c>
      <c r="J27" s="232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</row>
    <row r="28" spans="1:26" ht="18" customHeight="1">
      <c r="A28" s="212"/>
      <c r="B28" s="212"/>
      <c r="C28" s="212"/>
      <c r="D28" s="212"/>
      <c r="E28" s="212"/>
      <c r="F28" s="212">
        <v>30112</v>
      </c>
      <c r="G28" s="212" t="s">
        <v>280</v>
      </c>
      <c r="H28" s="232">
        <v>12.81</v>
      </c>
      <c r="I28" s="232">
        <v>12.81</v>
      </c>
      <c r="J28" s="232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</row>
    <row r="29" spans="1:26" ht="18" customHeight="1">
      <c r="A29" s="212"/>
      <c r="B29" s="212"/>
      <c r="C29" s="212"/>
      <c r="D29" s="212">
        <v>2130101</v>
      </c>
      <c r="E29" s="212" t="s">
        <v>281</v>
      </c>
      <c r="F29" s="212"/>
      <c r="G29" s="212"/>
      <c r="H29" s="232">
        <v>235.15</v>
      </c>
      <c r="I29" s="232">
        <v>235.15</v>
      </c>
      <c r="J29" s="232">
        <v>32.25</v>
      </c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</row>
    <row r="30" spans="1:26" ht="18" customHeight="1">
      <c r="A30" s="212" t="s">
        <v>45</v>
      </c>
      <c r="B30" s="212" t="s">
        <v>45</v>
      </c>
      <c r="C30" s="212"/>
      <c r="D30" s="212"/>
      <c r="E30" s="212"/>
      <c r="F30" s="212">
        <v>301</v>
      </c>
      <c r="G30" s="212" t="s">
        <v>167</v>
      </c>
      <c r="H30" s="232">
        <v>202.9</v>
      </c>
      <c r="I30" s="232">
        <v>202.9</v>
      </c>
      <c r="J30" s="232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 t="s">
        <v>45</v>
      </c>
    </row>
    <row r="31" spans="1:26" ht="18" customHeight="1">
      <c r="A31" s="212"/>
      <c r="B31" s="212"/>
      <c r="C31" s="212"/>
      <c r="D31" s="212"/>
      <c r="E31" s="212"/>
      <c r="F31" s="212">
        <v>30101</v>
      </c>
      <c r="G31" s="212" t="s">
        <v>282</v>
      </c>
      <c r="H31" s="232">
        <v>83.65</v>
      </c>
      <c r="I31" s="232">
        <v>83.65</v>
      </c>
      <c r="J31" s="232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</row>
    <row r="32" spans="1:26" ht="18" customHeight="1">
      <c r="A32" s="212"/>
      <c r="B32" s="212"/>
      <c r="C32" s="212"/>
      <c r="D32" s="212"/>
      <c r="E32" s="212"/>
      <c r="F32" s="212">
        <v>30102</v>
      </c>
      <c r="G32" s="212" t="s">
        <v>283</v>
      </c>
      <c r="H32" s="232">
        <v>112.28</v>
      </c>
      <c r="I32" s="232">
        <v>112.28</v>
      </c>
      <c r="J32" s="232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</row>
    <row r="33" spans="1:26" ht="18" customHeight="1">
      <c r="A33" s="212"/>
      <c r="B33" s="212"/>
      <c r="C33" s="212"/>
      <c r="D33" s="212"/>
      <c r="E33" s="212"/>
      <c r="F33" s="212">
        <v>30103</v>
      </c>
      <c r="G33" s="212" t="s">
        <v>284</v>
      </c>
      <c r="H33" s="232">
        <v>6.97</v>
      </c>
      <c r="I33" s="232">
        <v>6.97</v>
      </c>
      <c r="J33" s="232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</row>
    <row r="34" spans="1:26" ht="18" customHeight="1">
      <c r="A34" s="212"/>
      <c r="B34" s="212"/>
      <c r="C34" s="212"/>
      <c r="D34" s="212"/>
      <c r="E34" s="212"/>
      <c r="F34" s="212">
        <v>302</v>
      </c>
      <c r="G34" s="212" t="s">
        <v>206</v>
      </c>
      <c r="H34" s="232">
        <v>32.25</v>
      </c>
      <c r="I34" s="232">
        <v>32.25</v>
      </c>
      <c r="J34" s="232">
        <v>32.25</v>
      </c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</row>
    <row r="35" spans="1:26" ht="18" customHeight="1">
      <c r="A35" s="212"/>
      <c r="B35" s="212"/>
      <c r="C35" s="212"/>
      <c r="D35" s="212"/>
      <c r="E35" s="212"/>
      <c r="F35" s="212">
        <v>30216</v>
      </c>
      <c r="G35" s="212" t="s">
        <v>285</v>
      </c>
      <c r="H35" s="232">
        <v>2.1</v>
      </c>
      <c r="I35" s="232">
        <v>2.1</v>
      </c>
      <c r="J35" s="232">
        <v>2.1</v>
      </c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</row>
    <row r="36" spans="1:26" ht="18" customHeight="1">
      <c r="A36" s="212"/>
      <c r="B36" s="212"/>
      <c r="C36" s="212"/>
      <c r="D36" s="212"/>
      <c r="E36" s="212"/>
      <c r="F36" s="212">
        <v>30217</v>
      </c>
      <c r="G36" s="212" t="s">
        <v>246</v>
      </c>
      <c r="H36" s="232">
        <v>3</v>
      </c>
      <c r="I36" s="232">
        <v>3</v>
      </c>
      <c r="J36" s="232">
        <v>3</v>
      </c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</row>
    <row r="37" spans="1:26" ht="18" customHeight="1">
      <c r="A37" s="212"/>
      <c r="B37" s="212"/>
      <c r="C37" s="212"/>
      <c r="D37" s="212"/>
      <c r="E37" s="212"/>
      <c r="F37" s="212">
        <v>30229</v>
      </c>
      <c r="G37" s="212" t="s">
        <v>231</v>
      </c>
      <c r="H37" s="232">
        <v>2.09</v>
      </c>
      <c r="I37" s="232">
        <v>2.09</v>
      </c>
      <c r="J37" s="232">
        <v>2.09</v>
      </c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</row>
    <row r="38" spans="1:26" ht="18" customHeight="1">
      <c r="A38" s="212"/>
      <c r="B38" s="212"/>
      <c r="C38" s="212"/>
      <c r="D38" s="212"/>
      <c r="E38" s="212"/>
      <c r="F38" s="212">
        <v>30231</v>
      </c>
      <c r="G38" s="212" t="s">
        <v>286</v>
      </c>
      <c r="H38" s="232">
        <v>10</v>
      </c>
      <c r="I38" s="232">
        <v>10</v>
      </c>
      <c r="J38" s="232">
        <v>10</v>
      </c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</row>
    <row r="39" spans="1:26" ht="18" customHeight="1">
      <c r="A39" s="212" t="s">
        <v>45</v>
      </c>
      <c r="B39" s="212" t="s">
        <v>45</v>
      </c>
      <c r="C39" s="212"/>
      <c r="D39" s="212"/>
      <c r="E39" s="212"/>
      <c r="F39" s="212">
        <v>30239</v>
      </c>
      <c r="G39" s="212" t="s">
        <v>287</v>
      </c>
      <c r="H39" s="232">
        <v>15.06</v>
      </c>
      <c r="I39" s="232">
        <v>15.06</v>
      </c>
      <c r="J39" s="232">
        <v>15.06</v>
      </c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 t="s">
        <v>45</v>
      </c>
    </row>
    <row r="40" spans="1:26" ht="18" customHeight="1">
      <c r="A40" s="212"/>
      <c r="B40" s="212"/>
      <c r="C40" s="212"/>
      <c r="D40" s="212">
        <v>2130104</v>
      </c>
      <c r="E40" s="212" t="s">
        <v>288</v>
      </c>
      <c r="F40" s="212"/>
      <c r="G40" s="212"/>
      <c r="H40" s="232">
        <v>2008.57</v>
      </c>
      <c r="I40" s="232">
        <v>2008.57</v>
      </c>
      <c r="J40" s="232">
        <v>77.84</v>
      </c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</row>
    <row r="41" spans="1:26" ht="18" customHeight="1">
      <c r="A41" s="212"/>
      <c r="B41" s="212"/>
      <c r="C41" s="212"/>
      <c r="D41" s="233"/>
      <c r="E41" s="233"/>
      <c r="F41" s="212">
        <v>301</v>
      </c>
      <c r="G41" s="212" t="s">
        <v>167</v>
      </c>
      <c r="H41" s="232">
        <v>1930.73</v>
      </c>
      <c r="I41" s="232">
        <v>1930.73</v>
      </c>
      <c r="J41" s="232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</row>
    <row r="42" spans="1:26" ht="18" customHeight="1">
      <c r="A42" s="212"/>
      <c r="B42" s="212"/>
      <c r="C42" s="212"/>
      <c r="D42" s="212"/>
      <c r="E42" s="212"/>
      <c r="F42" s="212">
        <v>30101</v>
      </c>
      <c r="G42" s="212" t="s">
        <v>282</v>
      </c>
      <c r="H42" s="232">
        <v>941.59</v>
      </c>
      <c r="I42" s="232">
        <v>941.59</v>
      </c>
      <c r="J42" s="232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</row>
    <row r="43" spans="1:26" ht="18" customHeight="1">
      <c r="A43" s="212"/>
      <c r="B43" s="212"/>
      <c r="C43" s="212"/>
      <c r="D43" s="212"/>
      <c r="E43" s="212"/>
      <c r="F43" s="212">
        <v>30102</v>
      </c>
      <c r="G43" s="212" t="s">
        <v>283</v>
      </c>
      <c r="H43" s="232">
        <v>99.31</v>
      </c>
      <c r="I43" s="232">
        <v>99.31</v>
      </c>
      <c r="J43" s="232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</row>
    <row r="44" spans="1:26" ht="18" customHeight="1">
      <c r="A44" s="212"/>
      <c r="B44" s="212"/>
      <c r="C44" s="212"/>
      <c r="D44" s="212"/>
      <c r="E44" s="212"/>
      <c r="F44" s="212">
        <v>30107</v>
      </c>
      <c r="G44" s="212" t="s">
        <v>289</v>
      </c>
      <c r="H44" s="232">
        <v>889.83</v>
      </c>
      <c r="I44" s="232">
        <v>889.83</v>
      </c>
      <c r="J44" s="232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</row>
    <row r="45" spans="1:26" ht="18" customHeight="1">
      <c r="A45" s="212"/>
      <c r="B45" s="212"/>
      <c r="C45" s="212"/>
      <c r="D45" s="212"/>
      <c r="E45" s="212"/>
      <c r="F45" s="212">
        <v>302</v>
      </c>
      <c r="G45" s="212" t="s">
        <v>206</v>
      </c>
      <c r="H45" s="232">
        <v>77.84</v>
      </c>
      <c r="I45" s="232">
        <v>77.84</v>
      </c>
      <c r="J45" s="232">
        <f>SUM(J46:J54)</f>
        <v>77.84</v>
      </c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</row>
    <row r="46" spans="1:26" ht="18" customHeight="1">
      <c r="A46" s="212"/>
      <c r="B46" s="212"/>
      <c r="C46" s="212"/>
      <c r="D46" s="212"/>
      <c r="E46" s="212"/>
      <c r="F46" s="212">
        <v>30201</v>
      </c>
      <c r="G46" s="212" t="s">
        <v>272</v>
      </c>
      <c r="H46" s="232">
        <v>8</v>
      </c>
      <c r="I46" s="232">
        <v>8</v>
      </c>
      <c r="J46" s="232">
        <v>8</v>
      </c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</row>
    <row r="47" spans="1:26" ht="18" customHeight="1">
      <c r="A47" s="212"/>
      <c r="B47" s="212"/>
      <c r="C47" s="212"/>
      <c r="D47" s="212"/>
      <c r="E47" s="212"/>
      <c r="F47" s="212">
        <v>30205</v>
      </c>
      <c r="G47" s="212" t="s">
        <v>290</v>
      </c>
      <c r="H47" s="232">
        <v>2.5</v>
      </c>
      <c r="I47" s="232">
        <v>2.5</v>
      </c>
      <c r="J47" s="232">
        <v>2.5</v>
      </c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</row>
    <row r="48" spans="1:26" ht="18" customHeight="1">
      <c r="A48" s="212"/>
      <c r="B48" s="212"/>
      <c r="C48" s="212"/>
      <c r="D48" s="212"/>
      <c r="E48" s="212"/>
      <c r="F48" s="212">
        <v>30206</v>
      </c>
      <c r="G48" s="212" t="s">
        <v>291</v>
      </c>
      <c r="H48" s="232">
        <v>9.5</v>
      </c>
      <c r="I48" s="232">
        <v>9.5</v>
      </c>
      <c r="J48" s="232">
        <v>9.5</v>
      </c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</row>
    <row r="49" spans="1:26" ht="18" customHeight="1">
      <c r="A49" s="204"/>
      <c r="B49" s="204"/>
      <c r="C49" s="234"/>
      <c r="D49" s="212"/>
      <c r="E49" s="212"/>
      <c r="F49" s="212">
        <v>30207</v>
      </c>
      <c r="G49" s="212" t="s">
        <v>292</v>
      </c>
      <c r="H49" s="235">
        <v>10</v>
      </c>
      <c r="I49" s="235">
        <v>10</v>
      </c>
      <c r="J49" s="235">
        <v>10</v>
      </c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 t="s">
        <v>45</v>
      </c>
    </row>
    <row r="50" spans="1:26" ht="18" customHeight="1">
      <c r="A50" s="204"/>
      <c r="B50" s="204"/>
      <c r="C50" s="234"/>
      <c r="D50" s="212"/>
      <c r="E50" s="212"/>
      <c r="F50" s="212">
        <v>30209</v>
      </c>
      <c r="G50" s="212" t="s">
        <v>293</v>
      </c>
      <c r="H50" s="235">
        <v>3</v>
      </c>
      <c r="I50" s="235">
        <v>3</v>
      </c>
      <c r="J50" s="235">
        <v>3</v>
      </c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</row>
    <row r="51" spans="1:26" ht="18" customHeight="1">
      <c r="A51" s="204"/>
      <c r="B51" s="204"/>
      <c r="C51" s="234"/>
      <c r="D51" s="212"/>
      <c r="E51" s="212"/>
      <c r="F51" s="212">
        <v>30211</v>
      </c>
      <c r="G51" s="212" t="s">
        <v>294</v>
      </c>
      <c r="H51" s="235">
        <v>3.3</v>
      </c>
      <c r="I51" s="235">
        <v>3.3</v>
      </c>
      <c r="J51" s="235">
        <v>3.3</v>
      </c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</row>
    <row r="52" spans="1:26" ht="18" customHeight="1">
      <c r="A52" s="233"/>
      <c r="B52" s="233"/>
      <c r="C52" s="233"/>
      <c r="D52" s="212"/>
      <c r="E52" s="212"/>
      <c r="F52" s="212">
        <v>30215</v>
      </c>
      <c r="G52" s="212" t="s">
        <v>295</v>
      </c>
      <c r="H52" s="236">
        <v>1</v>
      </c>
      <c r="I52" s="236">
        <v>1</v>
      </c>
      <c r="J52" s="236">
        <v>1</v>
      </c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</row>
    <row r="53" spans="1:26" ht="18" customHeight="1">
      <c r="A53" s="233"/>
      <c r="B53" s="233"/>
      <c r="C53" s="233"/>
      <c r="D53" s="212"/>
      <c r="E53" s="212"/>
      <c r="F53" s="212">
        <v>30226</v>
      </c>
      <c r="G53" s="212" t="s">
        <v>296</v>
      </c>
      <c r="H53" s="236">
        <v>17</v>
      </c>
      <c r="I53" s="236">
        <v>17</v>
      </c>
      <c r="J53" s="236">
        <v>17</v>
      </c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</row>
    <row r="54" spans="1:26" ht="18" customHeight="1">
      <c r="A54" s="233"/>
      <c r="B54" s="233"/>
      <c r="C54" s="233"/>
      <c r="D54" s="212"/>
      <c r="E54" s="212"/>
      <c r="F54" s="212">
        <v>30229</v>
      </c>
      <c r="G54" s="212" t="s">
        <v>231</v>
      </c>
      <c r="H54" s="236">
        <v>23.54</v>
      </c>
      <c r="I54" s="236">
        <v>23.54</v>
      </c>
      <c r="J54" s="236">
        <v>23.54</v>
      </c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</row>
    <row r="55" spans="1:26" ht="18" customHeight="1">
      <c r="A55" s="233"/>
      <c r="B55" s="233"/>
      <c r="C55" s="233"/>
      <c r="D55" s="212">
        <v>2210201</v>
      </c>
      <c r="E55" s="212" t="s">
        <v>297</v>
      </c>
      <c r="F55" s="212"/>
      <c r="G55" s="212"/>
      <c r="H55" s="236">
        <v>243.32</v>
      </c>
      <c r="I55" s="236">
        <v>243.32</v>
      </c>
      <c r="J55" s="236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</row>
    <row r="56" spans="1:26" ht="18" customHeight="1">
      <c r="A56" s="233"/>
      <c r="B56" s="233"/>
      <c r="C56" s="233"/>
      <c r="D56" s="212"/>
      <c r="E56" s="212"/>
      <c r="F56" s="212">
        <v>301</v>
      </c>
      <c r="G56" s="212" t="s">
        <v>167</v>
      </c>
      <c r="H56" s="236">
        <v>243.32</v>
      </c>
      <c r="I56" s="236">
        <v>243.32</v>
      </c>
      <c r="J56" s="236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</row>
    <row r="57" spans="1:26" ht="18" customHeight="1">
      <c r="A57" s="233"/>
      <c r="B57" s="233"/>
      <c r="C57" s="233"/>
      <c r="D57" s="212"/>
      <c r="E57" s="212"/>
      <c r="F57" s="212">
        <v>30113</v>
      </c>
      <c r="G57" s="212" t="s">
        <v>297</v>
      </c>
      <c r="H57" s="236">
        <v>243.32</v>
      </c>
      <c r="I57" s="236">
        <v>243.32</v>
      </c>
      <c r="J57" s="236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</row>
    <row r="58" spans="1:26" ht="18" customHeight="1">
      <c r="A58" s="237" t="s">
        <v>54</v>
      </c>
      <c r="B58" s="238"/>
      <c r="C58" s="233"/>
      <c r="D58" s="234"/>
      <c r="E58" s="234"/>
      <c r="F58" s="234"/>
      <c r="G58" s="234"/>
      <c r="H58" s="236">
        <f>SUM(H10+H15+H20+H23+H26+H29+H40+H55)</f>
        <v>3286.2000000000003</v>
      </c>
      <c r="I58" s="236">
        <f>SUM(I10+I15+I20+I23+I26+I29+I40+I55)</f>
        <v>3286.2000000000003</v>
      </c>
      <c r="J58" s="236">
        <f>SUM(J10+J15+J20+J23+J26+J29+J40+J55)</f>
        <v>112.74000000000001</v>
      </c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58:B58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 topLeftCell="A1">
      <selection activeCell="M19" sqref="M19:M20"/>
    </sheetView>
  </sheetViews>
  <sheetFormatPr defaultColWidth="8.8515625" defaultRowHeight="14.25" customHeight="1"/>
  <cols>
    <col min="1" max="1" width="10.28125" style="66" customWidth="1"/>
    <col min="2" max="2" width="23.7109375" style="66" customWidth="1"/>
    <col min="3" max="3" width="20.140625" style="66" customWidth="1"/>
    <col min="4" max="4" width="16.8515625" style="66" customWidth="1"/>
    <col min="5" max="5" width="11.140625" style="66" customWidth="1"/>
    <col min="6" max="6" width="17.140625" style="66" customWidth="1"/>
    <col min="7" max="7" width="9.8515625" style="66" customWidth="1"/>
    <col min="8" max="8" width="16.7109375" style="66" customWidth="1"/>
    <col min="9" max="10" width="10.28125" style="66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208"/>
      <c r="F1" s="208"/>
      <c r="G1" s="208"/>
      <c r="H1" s="208"/>
      <c r="I1" s="67"/>
      <c r="J1" s="67"/>
      <c r="K1" s="67"/>
      <c r="L1" s="67"/>
      <c r="M1" s="67"/>
      <c r="N1" s="67"/>
      <c r="O1" s="67"/>
      <c r="P1" s="67"/>
      <c r="Q1" s="67"/>
      <c r="W1" s="68" t="s">
        <v>298</v>
      </c>
    </row>
    <row r="2" spans="1:23" ht="27.75" customHeight="1">
      <c r="A2" s="122" t="s">
        <v>299</v>
      </c>
      <c r="B2" s="122"/>
      <c r="C2" s="122"/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3.5" customHeight="1">
      <c r="A3" s="161" t="s">
        <v>2</v>
      </c>
      <c r="B3" s="161"/>
      <c r="C3" s="209"/>
      <c r="D3" s="209"/>
      <c r="E3" s="209"/>
      <c r="F3" s="209"/>
      <c r="G3" s="209"/>
      <c r="H3" s="209"/>
      <c r="I3" s="97"/>
      <c r="J3" s="97"/>
      <c r="K3" s="97"/>
      <c r="L3" s="97"/>
      <c r="M3" s="97"/>
      <c r="N3" s="97"/>
      <c r="O3" s="97"/>
      <c r="P3" s="97"/>
      <c r="Q3" s="97"/>
      <c r="W3" s="159" t="s">
        <v>242</v>
      </c>
    </row>
    <row r="4" spans="1:23" ht="15.75" customHeight="1">
      <c r="A4" s="109" t="s">
        <v>300</v>
      </c>
      <c r="B4" s="109" t="s">
        <v>252</v>
      </c>
      <c r="C4" s="109" t="s">
        <v>253</v>
      </c>
      <c r="D4" s="109" t="s">
        <v>301</v>
      </c>
      <c r="E4" s="109" t="s">
        <v>254</v>
      </c>
      <c r="F4" s="109" t="s">
        <v>255</v>
      </c>
      <c r="G4" s="109" t="s">
        <v>302</v>
      </c>
      <c r="H4" s="109" t="s">
        <v>303</v>
      </c>
      <c r="I4" s="109" t="s">
        <v>54</v>
      </c>
      <c r="J4" s="75" t="s">
        <v>304</v>
      </c>
      <c r="K4" s="75"/>
      <c r="L4" s="75"/>
      <c r="M4" s="75"/>
      <c r="N4" s="75" t="s">
        <v>261</v>
      </c>
      <c r="O4" s="75"/>
      <c r="P4" s="75"/>
      <c r="Q4" s="219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109"/>
      <c r="B5" s="109"/>
      <c r="C5" s="109"/>
      <c r="D5" s="109"/>
      <c r="E5" s="109"/>
      <c r="F5" s="109"/>
      <c r="G5" s="109"/>
      <c r="H5" s="109"/>
      <c r="I5" s="109"/>
      <c r="J5" s="75" t="s">
        <v>57</v>
      </c>
      <c r="K5" s="75"/>
      <c r="L5" s="219" t="s">
        <v>58</v>
      </c>
      <c r="M5" s="219" t="s">
        <v>59</v>
      </c>
      <c r="N5" s="219" t="s">
        <v>57</v>
      </c>
      <c r="O5" s="219" t="s">
        <v>58</v>
      </c>
      <c r="P5" s="219" t="s">
        <v>59</v>
      </c>
      <c r="Q5" s="219"/>
      <c r="R5" s="219" t="s">
        <v>56</v>
      </c>
      <c r="S5" s="219" t="s">
        <v>62</v>
      </c>
      <c r="T5" s="219" t="s">
        <v>305</v>
      </c>
      <c r="U5" s="219" t="s">
        <v>64</v>
      </c>
      <c r="V5" s="219" t="s">
        <v>65</v>
      </c>
      <c r="W5" s="219" t="s">
        <v>66</v>
      </c>
    </row>
    <row r="6" spans="1:23" ht="27">
      <c r="A6" s="109"/>
      <c r="B6" s="109"/>
      <c r="C6" s="109"/>
      <c r="D6" s="109"/>
      <c r="E6" s="109"/>
      <c r="F6" s="109"/>
      <c r="G6" s="109"/>
      <c r="H6" s="109"/>
      <c r="I6" s="109"/>
      <c r="J6" s="220" t="s">
        <v>56</v>
      </c>
      <c r="K6" s="220" t="s">
        <v>306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8.75" customHeight="1">
      <c r="A8" s="210" t="s">
        <v>307</v>
      </c>
      <c r="B8" s="378" t="s">
        <v>308</v>
      </c>
      <c r="C8" s="210" t="s">
        <v>309</v>
      </c>
      <c r="D8" s="210" t="s">
        <v>67</v>
      </c>
      <c r="E8" s="210">
        <v>2080801</v>
      </c>
      <c r="F8" s="210" t="s">
        <v>84</v>
      </c>
      <c r="G8" s="210">
        <v>509</v>
      </c>
      <c r="H8" s="210" t="s">
        <v>212</v>
      </c>
      <c r="I8" s="221">
        <v>28.59</v>
      </c>
      <c r="J8" s="221">
        <v>28.59</v>
      </c>
      <c r="K8" s="221">
        <v>28.59</v>
      </c>
      <c r="L8" s="222"/>
      <c r="M8" s="222" t="s">
        <v>45</v>
      </c>
      <c r="N8" s="222" t="s">
        <v>45</v>
      </c>
      <c r="O8" s="222"/>
      <c r="P8" s="222"/>
      <c r="Q8" s="222" t="s">
        <v>45</v>
      </c>
      <c r="R8" s="222" t="s">
        <v>45</v>
      </c>
      <c r="S8" s="222" t="s">
        <v>45</v>
      </c>
      <c r="T8" s="222" t="s">
        <v>45</v>
      </c>
      <c r="U8" s="222"/>
      <c r="V8" s="222" t="s">
        <v>45</v>
      </c>
      <c r="W8" s="222" t="s">
        <v>45</v>
      </c>
    </row>
    <row r="9" spans="1:23" ht="18.75" customHeight="1">
      <c r="A9" s="212"/>
      <c r="B9" s="212"/>
      <c r="C9" s="212"/>
      <c r="D9" s="212"/>
      <c r="E9" s="212"/>
      <c r="F9" s="212"/>
      <c r="G9" s="212">
        <v>50901</v>
      </c>
      <c r="H9" s="212" t="s">
        <v>310</v>
      </c>
      <c r="I9" s="221">
        <v>28.59</v>
      </c>
      <c r="J9" s="221">
        <v>28.59</v>
      </c>
      <c r="K9" s="221">
        <v>28.59</v>
      </c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</row>
    <row r="10" spans="1:23" ht="18.75" customHeight="1">
      <c r="A10" s="210" t="s">
        <v>307</v>
      </c>
      <c r="B10" s="378" t="s">
        <v>311</v>
      </c>
      <c r="C10" s="213" t="s">
        <v>312</v>
      </c>
      <c r="D10" s="210" t="s">
        <v>67</v>
      </c>
      <c r="E10" s="213">
        <v>2130199</v>
      </c>
      <c r="F10" s="213" t="s">
        <v>313</v>
      </c>
      <c r="G10" s="213">
        <v>502</v>
      </c>
      <c r="H10" s="213" t="s">
        <v>184</v>
      </c>
      <c r="I10" s="224">
        <v>100</v>
      </c>
      <c r="J10" s="224">
        <v>100</v>
      </c>
      <c r="K10" s="224">
        <v>100</v>
      </c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</row>
    <row r="11" spans="1:23" ht="18.75" customHeight="1">
      <c r="A11" s="212"/>
      <c r="B11" s="214"/>
      <c r="C11" s="212"/>
      <c r="D11" s="212"/>
      <c r="E11" s="212"/>
      <c r="F11" s="212"/>
      <c r="G11" s="212">
        <v>50205</v>
      </c>
      <c r="H11" s="212" t="s">
        <v>202</v>
      </c>
      <c r="I11" s="224">
        <v>100</v>
      </c>
      <c r="J11" s="224">
        <v>100</v>
      </c>
      <c r="K11" s="224">
        <v>100</v>
      </c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</row>
    <row r="12" spans="1:23" ht="18.75" customHeight="1">
      <c r="A12" s="215" t="s">
        <v>91</v>
      </c>
      <c r="B12" s="216"/>
      <c r="C12" s="217"/>
      <c r="D12" s="217"/>
      <c r="E12" s="217"/>
      <c r="F12" s="217"/>
      <c r="G12" s="217"/>
      <c r="H12" s="218"/>
      <c r="I12" s="33">
        <f>SUM(I8+I10)</f>
        <v>128.59</v>
      </c>
      <c r="J12" s="33">
        <f>SUM(J8+J10)</f>
        <v>128.59</v>
      </c>
      <c r="K12" s="33">
        <f>SUM(K8+K10)</f>
        <v>128.59</v>
      </c>
      <c r="L12" s="33" t="s">
        <v>45</v>
      </c>
      <c r="M12" s="33" t="s">
        <v>45</v>
      </c>
      <c r="N12" s="33" t="s">
        <v>45</v>
      </c>
      <c r="O12" s="33"/>
      <c r="P12" s="33"/>
      <c r="Q12" s="33" t="s">
        <v>45</v>
      </c>
      <c r="R12" s="33" t="s">
        <v>45</v>
      </c>
      <c r="S12" s="33" t="s">
        <v>45</v>
      </c>
      <c r="T12" s="33" t="s">
        <v>45</v>
      </c>
      <c r="U12" s="33"/>
      <c r="V12" s="33" t="s">
        <v>45</v>
      </c>
      <c r="W12" s="33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董函</cp:lastModifiedBy>
  <cp:lastPrinted>2021-01-13T07:07:30Z</cp:lastPrinted>
  <dcterms:created xsi:type="dcterms:W3CDTF">2020-01-11T06:24:04Z</dcterms:created>
  <dcterms:modified xsi:type="dcterms:W3CDTF">2024-01-30T03:27:24Z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1BAE632F9E8845AAA14626733B37F9CE_13</vt:lpwstr>
  </property>
  <property fmtid="{D5CDD505-2E9C-101B-9397-08002B2CF9AE}" pid="5" name="KSOReadingLayo">
    <vt:bool>true</vt:bool>
  </property>
</Properties>
</file>