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23" sheetId="1" r:id="rId1"/>
  </sheets>
  <externalReferences>
    <externalReference r:id="rId4"/>
    <externalReference r:id="rId5"/>
  </externalReferences>
  <definedNames>
    <definedName name="_xlnm.Print_Titles" localSheetId="0">'2.23'!$3:$4</definedName>
    <definedName name="首行">'[1]数据源1 勿动'!$A$1:$H$1</definedName>
    <definedName name="序号">'[2]数据源1 勿动'!$A$1:$H$1</definedName>
  </definedNames>
  <calcPr fullCalcOnLoad="1"/>
</workbook>
</file>

<file path=xl/sharedStrings.xml><?xml version="1.0" encoding="utf-8"?>
<sst xmlns="http://schemas.openxmlformats.org/spreadsheetml/2006/main" count="192" uniqueCount="120">
  <si>
    <t>附件：</t>
  </si>
  <si>
    <t>师宗县2023年中央、省级财政衔接资金项目实施计划公示明细表</t>
  </si>
  <si>
    <r>
      <rPr>
        <sz val="10"/>
        <rFont val="黑体"/>
        <family val="3"/>
      </rPr>
      <t>序号</t>
    </r>
  </si>
  <si>
    <r>
      <rPr>
        <sz val="10"/>
        <rFont val="黑体"/>
        <family val="3"/>
      </rPr>
      <t>项目申报单位</t>
    </r>
  </si>
  <si>
    <r>
      <rPr>
        <sz val="10"/>
        <rFont val="黑体"/>
        <family val="3"/>
      </rPr>
      <t>项目行业主管部门</t>
    </r>
  </si>
  <si>
    <r>
      <rPr>
        <sz val="10"/>
        <rFont val="黑体"/>
        <family val="3"/>
      </rPr>
      <t>项目类型</t>
    </r>
  </si>
  <si>
    <r>
      <rPr>
        <sz val="10"/>
        <rFont val="黑体"/>
        <family val="3"/>
      </rPr>
      <t>二级项目类型</t>
    </r>
  </si>
  <si>
    <r>
      <t>项目</t>
    </r>
    <r>
      <rPr>
        <sz val="10"/>
        <rFont val="Times New Roman"/>
        <family val="1"/>
      </rPr>
      <t xml:space="preserve">
</t>
    </r>
    <r>
      <rPr>
        <sz val="10"/>
        <rFont val="黑体"/>
        <family val="3"/>
      </rPr>
      <t>子类型</t>
    </r>
  </si>
  <si>
    <r>
      <rPr>
        <sz val="10"/>
        <rFont val="黑体"/>
        <family val="3"/>
      </rPr>
      <t>项目名称</t>
    </r>
  </si>
  <si>
    <r>
      <rPr>
        <sz val="10"/>
        <rFont val="黑体"/>
        <family val="3"/>
      </rPr>
      <t>建设性质
（新建、续建）</t>
    </r>
  </si>
  <si>
    <r>
      <rPr>
        <sz val="10"/>
        <rFont val="黑体"/>
        <family val="3"/>
      </rPr>
      <t>项目实施地点</t>
    </r>
  </si>
  <si>
    <r>
      <rPr>
        <sz val="10"/>
        <rFont val="黑体"/>
        <family val="3"/>
      </rPr>
      <t>项目组织实施
责任单位</t>
    </r>
  </si>
  <si>
    <r>
      <rPr>
        <sz val="10"/>
        <rFont val="黑体"/>
        <family val="3"/>
      </rPr>
      <t>项目概要及主要建设内容</t>
    </r>
  </si>
  <si>
    <r>
      <rPr>
        <sz val="10"/>
        <rFont val="黑体"/>
        <family val="3"/>
      </rPr>
      <t>项目预算总投资（万元）</t>
    </r>
  </si>
  <si>
    <r>
      <rPr>
        <sz val="10"/>
        <rFont val="黑体"/>
        <family val="3"/>
      </rPr>
      <t>绩效目标（项目覆盖、联农带农等有量化的核心指标）</t>
    </r>
  </si>
  <si>
    <r>
      <t>绩效目标（项目覆盖、联农带农等有量化的</t>
    </r>
    <r>
      <rPr>
        <sz val="10"/>
        <rFont val="Times New Roman"/>
        <family val="1"/>
      </rPr>
      <t xml:space="preserve">
</t>
    </r>
    <r>
      <rPr>
        <sz val="10"/>
        <rFont val="黑体"/>
        <family val="3"/>
      </rPr>
      <t>核心指标）</t>
    </r>
  </si>
  <si>
    <t>项目预计
开工时间</t>
  </si>
  <si>
    <r>
      <t>项目预计</t>
    </r>
    <r>
      <rPr>
        <sz val="10"/>
        <rFont val="Times New Roman"/>
        <family val="1"/>
      </rPr>
      <t xml:space="preserve">
</t>
    </r>
    <r>
      <rPr>
        <sz val="10"/>
        <rFont val="黑体"/>
        <family val="3"/>
      </rPr>
      <t>完工时间</t>
    </r>
  </si>
  <si>
    <r>
      <rPr>
        <sz val="8"/>
        <rFont val="黑体"/>
        <family val="3"/>
      </rPr>
      <t>小</t>
    </r>
    <r>
      <rPr>
        <sz val="8"/>
        <rFont val="Times New Roman"/>
        <family val="1"/>
      </rPr>
      <t xml:space="preserve">  </t>
    </r>
    <r>
      <rPr>
        <sz val="8"/>
        <rFont val="黑体"/>
        <family val="3"/>
      </rPr>
      <t>计</t>
    </r>
  </si>
  <si>
    <t>中央衔接资金</t>
  </si>
  <si>
    <t>省级衔接资金</t>
  </si>
  <si>
    <r>
      <t>合</t>
    </r>
    <r>
      <rPr>
        <b/>
        <sz val="10"/>
        <rFont val="Times New Roman"/>
        <family val="1"/>
      </rPr>
      <t xml:space="preserve">                      </t>
    </r>
    <r>
      <rPr>
        <b/>
        <sz val="10"/>
        <rFont val="方正仿宋_GBK"/>
        <family val="4"/>
      </rPr>
      <t>计</t>
    </r>
  </si>
  <si>
    <r>
      <rPr>
        <b/>
        <sz val="10"/>
        <rFont val="方正仿宋_GBK"/>
        <family val="4"/>
      </rPr>
      <t>一、产业项目小计</t>
    </r>
  </si>
  <si>
    <r>
      <rPr>
        <sz val="10"/>
        <rFont val="方正仿宋_GBK"/>
        <family val="4"/>
      </rPr>
      <t>丹凤街道办事处</t>
    </r>
  </si>
  <si>
    <r>
      <rPr>
        <sz val="10"/>
        <rFont val="方正仿宋_GBK"/>
        <family val="4"/>
      </rPr>
      <t>师宗县农业农村局</t>
    </r>
  </si>
  <si>
    <r>
      <rPr>
        <sz val="10"/>
        <rFont val="方正仿宋_GBK"/>
        <family val="4"/>
      </rPr>
      <t>产业发展</t>
    </r>
  </si>
  <si>
    <r>
      <rPr>
        <sz val="10"/>
        <rFont val="方正仿宋_GBK"/>
        <family val="4"/>
      </rPr>
      <t>生产项目</t>
    </r>
  </si>
  <si>
    <r>
      <rPr>
        <sz val="10"/>
        <rFont val="方正仿宋_GBK"/>
        <family val="4"/>
      </rPr>
      <t>种植业基地</t>
    </r>
  </si>
  <si>
    <r>
      <t>师宗县</t>
    </r>
    <r>
      <rPr>
        <sz val="10"/>
        <rFont val="Times New Roman"/>
        <family val="1"/>
      </rPr>
      <t>“</t>
    </r>
    <r>
      <rPr>
        <sz val="10"/>
        <rFont val="方正仿宋_GBK"/>
        <family val="4"/>
      </rPr>
      <t>漏卧</t>
    </r>
    <r>
      <rPr>
        <sz val="10"/>
        <rFont val="Times New Roman"/>
        <family val="1"/>
      </rPr>
      <t>.</t>
    </r>
    <r>
      <rPr>
        <sz val="10"/>
        <rFont val="方正仿宋_GBK"/>
        <family val="4"/>
      </rPr>
      <t>古城</t>
    </r>
    <r>
      <rPr>
        <sz val="10"/>
        <rFont val="Times New Roman"/>
        <family val="1"/>
      </rPr>
      <t>”</t>
    </r>
    <r>
      <rPr>
        <sz val="10"/>
        <rFont val="方正仿宋_GBK"/>
        <family val="4"/>
      </rPr>
      <t>田园综合体子午河畔观光农业示范带项目</t>
    </r>
  </si>
  <si>
    <r>
      <rPr>
        <sz val="10"/>
        <rFont val="方正仿宋_GBK"/>
        <family val="4"/>
      </rPr>
      <t>新建</t>
    </r>
  </si>
  <si>
    <r>
      <rPr>
        <sz val="10"/>
        <rFont val="方正仿宋_GBK"/>
        <family val="4"/>
      </rPr>
      <t>丹凤街道古城社区、海宴社区和漾月街道新村社区</t>
    </r>
  </si>
  <si>
    <r>
      <t>建设内容：</t>
    </r>
    <r>
      <rPr>
        <sz val="10"/>
        <rFont val="Times New Roman"/>
        <family val="1"/>
      </rPr>
      <t>1.</t>
    </r>
    <r>
      <rPr>
        <sz val="10"/>
        <rFont val="方正仿宋_GBK"/>
        <family val="4"/>
      </rPr>
      <t>新建</t>
    </r>
    <r>
      <rPr>
        <sz val="10"/>
        <rFont val="Times New Roman"/>
        <family val="1"/>
      </rPr>
      <t>“</t>
    </r>
    <r>
      <rPr>
        <sz val="10"/>
        <rFont val="方正仿宋_GBK"/>
        <family val="4"/>
      </rPr>
      <t>荷</t>
    </r>
    <r>
      <rPr>
        <sz val="10"/>
        <rFont val="Times New Roman"/>
        <family val="1"/>
      </rPr>
      <t>+</t>
    </r>
    <r>
      <rPr>
        <sz val="10"/>
        <rFont val="方正仿宋_GBK"/>
        <family val="4"/>
      </rPr>
      <t>鱼</t>
    </r>
    <r>
      <rPr>
        <sz val="10"/>
        <rFont val="Times New Roman"/>
        <family val="1"/>
      </rPr>
      <t>”</t>
    </r>
    <r>
      <rPr>
        <sz val="10"/>
        <rFont val="方正仿宋_GBK"/>
        <family val="4"/>
      </rPr>
      <t>共生产业基地</t>
    </r>
    <r>
      <rPr>
        <sz val="10"/>
        <rFont val="Times New Roman"/>
        <family val="1"/>
      </rPr>
      <t>1000</t>
    </r>
    <r>
      <rPr>
        <sz val="10"/>
        <rFont val="方正仿宋_GBK"/>
        <family val="4"/>
      </rPr>
      <t>亩，每亩需投资</t>
    </r>
    <r>
      <rPr>
        <sz val="10"/>
        <rFont val="Times New Roman"/>
        <family val="1"/>
      </rPr>
      <t>5200</t>
    </r>
    <r>
      <rPr>
        <sz val="10"/>
        <rFont val="方正仿宋_GBK"/>
        <family val="4"/>
      </rPr>
      <t>元，共需投资</t>
    </r>
    <r>
      <rPr>
        <sz val="10"/>
        <rFont val="Times New Roman"/>
        <family val="1"/>
      </rPr>
      <t>520</t>
    </r>
    <r>
      <rPr>
        <sz val="10"/>
        <rFont val="方正仿宋_GBK"/>
        <family val="4"/>
      </rPr>
      <t>万元，配套生产设施</t>
    </r>
    <r>
      <rPr>
        <sz val="10"/>
        <rFont val="Times New Roman"/>
        <family val="1"/>
      </rPr>
      <t>20</t>
    </r>
    <r>
      <rPr>
        <sz val="10"/>
        <rFont val="方正仿宋_GBK"/>
        <family val="4"/>
      </rPr>
      <t>台套，引进观赏荷花品种</t>
    </r>
    <r>
      <rPr>
        <sz val="10"/>
        <rFont val="Times New Roman"/>
        <family val="1"/>
      </rPr>
      <t>3</t>
    </r>
    <r>
      <rPr>
        <sz val="10"/>
        <rFont val="方正仿宋_GBK"/>
        <family val="4"/>
      </rPr>
      <t>个；</t>
    </r>
    <r>
      <rPr>
        <sz val="10"/>
        <rFont val="Times New Roman"/>
        <family val="1"/>
      </rPr>
      <t>2.</t>
    </r>
    <r>
      <rPr>
        <sz val="10"/>
        <rFont val="方正仿宋_GBK"/>
        <family val="4"/>
      </rPr>
      <t>修复瘤子田水库至大阿赞村灌溉沟渠</t>
    </r>
    <r>
      <rPr>
        <sz val="10"/>
        <rFont val="Times New Roman"/>
        <family val="1"/>
      </rPr>
      <t>12000</t>
    </r>
    <r>
      <rPr>
        <sz val="10"/>
        <rFont val="方正仿宋_GBK"/>
        <family val="4"/>
      </rPr>
      <t>米；修复幸福河排洪功能，疏通河道</t>
    </r>
    <r>
      <rPr>
        <sz val="10"/>
        <rFont val="Times New Roman"/>
        <family val="1"/>
      </rPr>
      <t>3000</t>
    </r>
    <r>
      <rPr>
        <sz val="10"/>
        <rFont val="方正仿宋_GBK"/>
        <family val="4"/>
      </rPr>
      <t>米，需投资</t>
    </r>
    <r>
      <rPr>
        <sz val="10"/>
        <rFont val="Times New Roman"/>
        <family val="1"/>
      </rPr>
      <t>240</t>
    </r>
    <r>
      <rPr>
        <sz val="10"/>
        <rFont val="方正仿宋_GBK"/>
        <family val="4"/>
      </rPr>
      <t>万元；</t>
    </r>
    <r>
      <rPr>
        <sz val="10"/>
        <rFont val="Times New Roman"/>
        <family val="1"/>
      </rPr>
      <t>3.</t>
    </r>
    <r>
      <rPr>
        <sz val="10"/>
        <rFont val="方正仿宋_GBK"/>
        <family val="4"/>
      </rPr>
      <t>新建优稻产业基地</t>
    </r>
    <r>
      <rPr>
        <sz val="10"/>
        <rFont val="Times New Roman"/>
        <family val="1"/>
      </rPr>
      <t>1000</t>
    </r>
    <r>
      <rPr>
        <sz val="10"/>
        <rFont val="方正仿宋_GBK"/>
        <family val="4"/>
      </rPr>
      <t>亩，引进优质米新品种云粳</t>
    </r>
    <r>
      <rPr>
        <sz val="10"/>
        <rFont val="Times New Roman"/>
        <family val="1"/>
      </rPr>
      <t>37</t>
    </r>
    <r>
      <rPr>
        <sz val="10"/>
        <rFont val="方正仿宋_GBK"/>
        <family val="4"/>
      </rPr>
      <t>号示范种植，配套</t>
    </r>
    <r>
      <rPr>
        <sz val="10"/>
        <rFont val="Times New Roman"/>
        <family val="1"/>
      </rPr>
      <t>“</t>
    </r>
    <r>
      <rPr>
        <sz val="10"/>
        <rFont val="方正仿宋_GBK"/>
        <family val="4"/>
      </rPr>
      <t>捞鱼摸虾</t>
    </r>
    <r>
      <rPr>
        <sz val="10"/>
        <rFont val="Times New Roman"/>
        <family val="1"/>
      </rPr>
      <t>”</t>
    </r>
    <r>
      <rPr>
        <sz val="10"/>
        <rFont val="方正仿宋_GBK"/>
        <family val="4"/>
      </rPr>
      <t>体验设施</t>
    </r>
    <r>
      <rPr>
        <sz val="10"/>
        <rFont val="Times New Roman"/>
        <family val="1"/>
      </rPr>
      <t>800</t>
    </r>
    <r>
      <rPr>
        <sz val="10"/>
        <rFont val="方正仿宋_GBK"/>
        <family val="4"/>
      </rPr>
      <t>米共计</t>
    </r>
    <r>
      <rPr>
        <sz val="10"/>
        <rFont val="Times New Roman"/>
        <family val="1"/>
      </rPr>
      <t>3200</t>
    </r>
    <r>
      <rPr>
        <sz val="10"/>
        <rFont val="方正仿宋_GBK"/>
        <family val="4"/>
      </rPr>
      <t>平方米，需投资</t>
    </r>
    <r>
      <rPr>
        <sz val="10"/>
        <rFont val="Times New Roman"/>
        <family val="1"/>
      </rPr>
      <t>260</t>
    </r>
    <r>
      <rPr>
        <sz val="10"/>
        <rFont val="方正仿宋_GBK"/>
        <family val="4"/>
      </rPr>
      <t>万元；</t>
    </r>
    <r>
      <rPr>
        <sz val="10"/>
        <rFont val="Times New Roman"/>
        <family val="1"/>
      </rPr>
      <t>4.</t>
    </r>
    <r>
      <rPr>
        <sz val="10"/>
        <rFont val="方正仿宋_GBK"/>
        <family val="4"/>
      </rPr>
      <t>新建油菜产业基地</t>
    </r>
    <r>
      <rPr>
        <sz val="10"/>
        <rFont val="Times New Roman"/>
        <family val="1"/>
      </rPr>
      <t>2000</t>
    </r>
    <r>
      <rPr>
        <sz val="10"/>
        <rFont val="方正仿宋_GBK"/>
        <family val="4"/>
      </rPr>
      <t>亩，引进</t>
    </r>
    <r>
      <rPr>
        <sz val="10"/>
        <rFont val="Times New Roman"/>
        <family val="1"/>
      </rPr>
      <t>4</t>
    </r>
    <r>
      <rPr>
        <sz val="10"/>
        <rFont val="方正仿宋_GBK"/>
        <family val="4"/>
      </rPr>
      <t>个彩色油菜新品种示范种植</t>
    </r>
    <r>
      <rPr>
        <sz val="10"/>
        <rFont val="Times New Roman"/>
        <family val="1"/>
      </rPr>
      <t>20</t>
    </r>
    <r>
      <rPr>
        <sz val="10"/>
        <rFont val="方正仿宋_GBK"/>
        <family val="4"/>
      </rPr>
      <t>亩，需投资</t>
    </r>
    <r>
      <rPr>
        <sz val="10"/>
        <rFont val="Times New Roman"/>
        <family val="1"/>
      </rPr>
      <t>100</t>
    </r>
    <r>
      <rPr>
        <sz val="10"/>
        <rFont val="方正仿宋_GBK"/>
        <family val="4"/>
      </rPr>
      <t>万元；</t>
    </r>
    <r>
      <rPr>
        <sz val="10"/>
        <rFont val="Times New Roman"/>
        <family val="1"/>
      </rPr>
      <t>5.</t>
    </r>
    <r>
      <rPr>
        <sz val="10"/>
        <rFont val="方正仿宋_GBK"/>
        <family val="4"/>
      </rPr>
      <t>新建子午河水文站向日葵基地</t>
    </r>
    <r>
      <rPr>
        <sz val="10"/>
        <rFont val="Times New Roman"/>
        <family val="1"/>
      </rPr>
      <t>200</t>
    </r>
    <r>
      <rPr>
        <sz val="10"/>
        <rFont val="方正仿宋_GBK"/>
        <family val="4"/>
      </rPr>
      <t>亩，配套建设基础设施，需投资</t>
    </r>
    <r>
      <rPr>
        <sz val="10"/>
        <rFont val="Times New Roman"/>
        <family val="1"/>
      </rPr>
      <t>50</t>
    </r>
    <r>
      <rPr>
        <sz val="10"/>
        <rFont val="方正仿宋_GBK"/>
        <family val="4"/>
      </rPr>
      <t>万元；</t>
    </r>
    <r>
      <rPr>
        <sz val="10"/>
        <rFont val="Times New Roman"/>
        <family val="1"/>
      </rPr>
      <t>5.</t>
    </r>
    <r>
      <rPr>
        <sz val="10"/>
        <rFont val="方正仿宋_GBK"/>
        <family val="4"/>
      </rPr>
      <t>新建</t>
    </r>
    <r>
      <rPr>
        <sz val="10"/>
        <rFont val="Times New Roman"/>
        <family val="1"/>
      </rPr>
      <t>100</t>
    </r>
    <r>
      <rPr>
        <sz val="10"/>
        <rFont val="方正仿宋_GBK"/>
        <family val="4"/>
      </rPr>
      <t>亩产业研学基地，配套建设钢结构昆虫养殖科普馆</t>
    </r>
    <r>
      <rPr>
        <sz val="10"/>
        <rFont val="Times New Roman"/>
        <family val="1"/>
      </rPr>
      <t>600</t>
    </r>
    <r>
      <rPr>
        <sz val="10"/>
        <rFont val="方正仿宋_GBK"/>
        <family val="4"/>
      </rPr>
      <t>平方米，连栋大棚</t>
    </r>
    <r>
      <rPr>
        <sz val="10"/>
        <rFont val="Times New Roman"/>
        <family val="1"/>
      </rPr>
      <t>50</t>
    </r>
    <r>
      <rPr>
        <sz val="10"/>
        <rFont val="方正仿宋_GBK"/>
        <family val="4"/>
      </rPr>
      <t>亩，配套试验设备，需投资</t>
    </r>
    <r>
      <rPr>
        <sz val="10"/>
        <rFont val="Times New Roman"/>
        <family val="1"/>
      </rPr>
      <t>500</t>
    </r>
    <r>
      <rPr>
        <sz val="10"/>
        <rFont val="方正仿宋_GBK"/>
        <family val="4"/>
      </rPr>
      <t>万元；</t>
    </r>
    <r>
      <rPr>
        <sz val="10"/>
        <rFont val="Times New Roman"/>
        <family val="1"/>
      </rPr>
      <t>6.</t>
    </r>
    <r>
      <rPr>
        <sz val="10"/>
        <rFont val="方正仿宋_GBK"/>
        <family val="4"/>
      </rPr>
      <t>加工作坊建设</t>
    </r>
    <r>
      <rPr>
        <sz val="10"/>
        <rFont val="Times New Roman"/>
        <family val="1"/>
      </rPr>
      <t>490</t>
    </r>
    <r>
      <rPr>
        <sz val="10"/>
        <rFont val="方正仿宋_GBK"/>
        <family val="4"/>
      </rPr>
      <t>万元，其中：菜籽油加工厂建设</t>
    </r>
    <r>
      <rPr>
        <sz val="10"/>
        <rFont val="Times New Roman"/>
        <family val="1"/>
      </rPr>
      <t>80</t>
    </r>
    <r>
      <rPr>
        <sz val="10"/>
        <rFont val="方正仿宋_GBK"/>
        <family val="4"/>
      </rPr>
      <t>万元，豆腐加工厂建设</t>
    </r>
    <r>
      <rPr>
        <sz val="10"/>
        <rFont val="Times New Roman"/>
        <family val="1"/>
      </rPr>
      <t>80</t>
    </r>
    <r>
      <rPr>
        <sz val="10"/>
        <rFont val="方正仿宋_GBK"/>
        <family val="4"/>
      </rPr>
      <t>万元，饵块将加工厂</t>
    </r>
    <r>
      <rPr>
        <sz val="10"/>
        <rFont val="Times New Roman"/>
        <family val="1"/>
      </rPr>
      <t>80</t>
    </r>
    <r>
      <rPr>
        <sz val="10"/>
        <rFont val="方正仿宋_GBK"/>
        <family val="4"/>
      </rPr>
      <t>万元，古法大米加工厂建设</t>
    </r>
    <r>
      <rPr>
        <sz val="10"/>
        <rFont val="Times New Roman"/>
        <family val="1"/>
      </rPr>
      <t>50</t>
    </r>
    <r>
      <rPr>
        <sz val="10"/>
        <rFont val="方正仿宋_GBK"/>
        <family val="4"/>
      </rPr>
      <t>万元，食用玫瑰加工厂</t>
    </r>
    <r>
      <rPr>
        <sz val="10"/>
        <rFont val="Times New Roman"/>
        <family val="1"/>
      </rPr>
      <t>80</t>
    </r>
    <r>
      <rPr>
        <sz val="10"/>
        <rFont val="方正仿宋_GBK"/>
        <family val="4"/>
      </rPr>
      <t>万元，藕加工厂建设</t>
    </r>
    <r>
      <rPr>
        <sz val="10"/>
        <rFont val="Times New Roman"/>
        <family val="1"/>
      </rPr>
      <t>120</t>
    </r>
    <r>
      <rPr>
        <sz val="10"/>
        <rFont val="方正仿宋_GBK"/>
        <family val="4"/>
      </rPr>
      <t>万元；</t>
    </r>
    <r>
      <rPr>
        <sz val="10"/>
        <rFont val="Times New Roman"/>
        <family val="1"/>
      </rPr>
      <t>7.</t>
    </r>
    <r>
      <rPr>
        <sz val="10"/>
        <rFont val="方正仿宋_GBK"/>
        <family val="4"/>
      </rPr>
      <t>漏卧品牌设计、推广、宣传片制作、三品一标认证，需投资</t>
    </r>
    <r>
      <rPr>
        <sz val="10"/>
        <rFont val="Times New Roman"/>
        <family val="1"/>
      </rPr>
      <t>60</t>
    </r>
    <r>
      <rPr>
        <sz val="10"/>
        <rFont val="方正仿宋_GBK"/>
        <family val="4"/>
      </rPr>
      <t>万元；</t>
    </r>
    <r>
      <rPr>
        <sz val="10"/>
        <rFont val="Times New Roman"/>
        <family val="1"/>
      </rPr>
      <t>8.</t>
    </r>
    <r>
      <rPr>
        <sz val="10"/>
        <rFont val="方正仿宋_GBK"/>
        <family val="4"/>
      </rPr>
      <t>举办第一届农民丰收节，搭建活动场地，配套建设农产品电商直播基地，购置室外直播设施设备，需投资</t>
    </r>
    <r>
      <rPr>
        <sz val="10"/>
        <rFont val="Times New Roman"/>
        <family val="1"/>
      </rPr>
      <t>80</t>
    </r>
    <r>
      <rPr>
        <sz val="10"/>
        <rFont val="方正仿宋_GBK"/>
        <family val="4"/>
      </rPr>
      <t>万元。利益联结机制：以农文旅产业融合为主导，采取土地流转入股、就近务工、参与管理、合作经营、资产租赁、社会化服务等方式，实现</t>
    </r>
    <r>
      <rPr>
        <sz val="10"/>
        <rFont val="Times New Roman"/>
        <family val="1"/>
      </rPr>
      <t>“</t>
    </r>
    <r>
      <rPr>
        <sz val="10"/>
        <rFont val="方正仿宋_GBK"/>
        <family val="4"/>
      </rPr>
      <t>农民变股民、劳务变收入、资产变资金</t>
    </r>
    <r>
      <rPr>
        <sz val="10"/>
        <rFont val="Times New Roman"/>
        <family val="1"/>
      </rPr>
      <t>”</t>
    </r>
    <r>
      <rPr>
        <sz val="10"/>
        <rFont val="方正仿宋_GBK"/>
        <family val="4"/>
      </rPr>
      <t>，形成企业与农户之间</t>
    </r>
    <r>
      <rPr>
        <sz val="10"/>
        <rFont val="Times New Roman"/>
        <family val="1"/>
      </rPr>
      <t>“</t>
    </r>
    <r>
      <rPr>
        <sz val="10"/>
        <rFont val="方正仿宋_GBK"/>
        <family val="4"/>
      </rPr>
      <t>股份式</t>
    </r>
    <r>
      <rPr>
        <sz val="10"/>
        <rFont val="Times New Roman"/>
        <family val="1"/>
      </rPr>
      <t>”</t>
    </r>
    <r>
      <rPr>
        <sz val="10"/>
        <rFont val="方正仿宋_GBK"/>
        <family val="4"/>
      </rPr>
      <t>利益联结机制。县国有平台公司组建子公司实体化运作，获取有效的投资回报，村集体经济组织通过社会化服务获取收入壮大集体经济，农户通过土地入股实现保底分红，参与管理实现劳务收入。农户、社员自愿土地入股发展产业，每亩年保底分红</t>
    </r>
    <r>
      <rPr>
        <sz val="10"/>
        <rFont val="Times New Roman"/>
        <family val="1"/>
      </rPr>
      <t>1000</t>
    </r>
    <r>
      <rPr>
        <sz val="10"/>
        <rFont val="方正仿宋_GBK"/>
        <family val="4"/>
      </rPr>
      <t>元，村集体每亩获取收入</t>
    </r>
    <r>
      <rPr>
        <sz val="10"/>
        <rFont val="Times New Roman"/>
        <family val="1"/>
      </rPr>
      <t>50</t>
    </r>
    <r>
      <rPr>
        <sz val="10"/>
        <rFont val="方正仿宋_GBK"/>
        <family val="4"/>
      </rPr>
      <t>元。同时，村集体通过集体资产的租赁，获取一笔租赁收入。</t>
    </r>
  </si>
  <si>
    <r>
      <t>项目建成后产权归丹凤街道集体所有，预计项目年化收益率为</t>
    </r>
    <r>
      <rPr>
        <sz val="10"/>
        <rFont val="Times New Roman"/>
        <family val="1"/>
      </rPr>
      <t>5</t>
    </r>
    <r>
      <rPr>
        <sz val="10"/>
        <rFont val="方正仿宋_GBK"/>
        <family val="4"/>
      </rPr>
      <t>%，即</t>
    </r>
    <r>
      <rPr>
        <sz val="10"/>
        <rFont val="Times New Roman"/>
        <family val="1"/>
      </rPr>
      <t>110</t>
    </r>
    <r>
      <rPr>
        <sz val="10"/>
        <rFont val="方正仿宋_GBK"/>
        <family val="4"/>
      </rPr>
      <t>万元，可带动辖区内脱贫户、监测户</t>
    </r>
    <r>
      <rPr>
        <sz val="10"/>
        <rFont val="Times New Roman"/>
        <family val="1"/>
      </rPr>
      <t>115</t>
    </r>
    <r>
      <rPr>
        <sz val="10"/>
        <rFont val="方正仿宋_GBK"/>
        <family val="4"/>
      </rPr>
      <t>户</t>
    </r>
    <r>
      <rPr>
        <sz val="10"/>
        <rFont val="Times New Roman"/>
        <family val="1"/>
      </rPr>
      <t>559</t>
    </r>
    <r>
      <rPr>
        <sz val="10"/>
        <rFont val="宋体"/>
        <family val="0"/>
      </rPr>
      <t>人</t>
    </r>
    <r>
      <rPr>
        <sz val="10"/>
        <rFont val="方正仿宋_GBK"/>
        <family val="4"/>
      </rPr>
      <t>（其中脱贫户</t>
    </r>
    <r>
      <rPr>
        <sz val="10"/>
        <rFont val="Times New Roman"/>
        <family val="1"/>
      </rPr>
      <t>109</t>
    </r>
    <r>
      <rPr>
        <sz val="10"/>
        <rFont val="方正仿宋_GBK"/>
        <family val="4"/>
      </rPr>
      <t>户、监测户</t>
    </r>
    <r>
      <rPr>
        <sz val="10"/>
        <rFont val="Times New Roman"/>
        <family val="1"/>
      </rPr>
      <t>6</t>
    </r>
    <r>
      <rPr>
        <sz val="10"/>
        <rFont val="方正仿宋_GBK"/>
        <family val="4"/>
      </rPr>
      <t>户）户均增加收入</t>
    </r>
    <r>
      <rPr>
        <sz val="10"/>
        <rFont val="Times New Roman"/>
        <family val="1"/>
      </rPr>
      <t>1600</t>
    </r>
    <r>
      <rPr>
        <sz val="10"/>
        <rFont val="方正仿宋_GBK"/>
        <family val="4"/>
      </rPr>
      <t>元以上，村集体增加收入5万元以上。通过项目的实施，可有效解决该片区产业发展滞后的问题，为进一步巩固拓展脱贫攻坚成果、调整农业产业结构、提升优化城市品质形象奠定坚实基础。项目实施后，该片区拟打造为国家级</t>
    </r>
    <r>
      <rPr>
        <sz val="10"/>
        <rFont val="Times New Roman"/>
        <family val="1"/>
      </rPr>
      <t>4A</t>
    </r>
    <r>
      <rPr>
        <sz val="10"/>
        <rFont val="方正仿宋_GBK"/>
        <family val="4"/>
      </rPr>
      <t>级景区，推动第三产业发展，辐射带动该片区</t>
    </r>
    <r>
      <rPr>
        <sz val="10"/>
        <rFont val="Times New Roman"/>
        <family val="1"/>
      </rPr>
      <t>17</t>
    </r>
    <r>
      <rPr>
        <sz val="10"/>
        <rFont val="方正仿宋_GBK"/>
        <family val="4"/>
      </rPr>
      <t>个自然村</t>
    </r>
    <r>
      <rPr>
        <sz val="10"/>
        <rFont val="Times New Roman"/>
        <family val="1"/>
      </rPr>
      <t>13798</t>
    </r>
    <r>
      <rPr>
        <sz val="10"/>
        <rFont val="方正仿宋_GBK"/>
        <family val="4"/>
      </rPr>
      <t>人创业增收。</t>
    </r>
  </si>
  <si>
    <t>特色产业示范基地建设奖补项目</t>
  </si>
  <si>
    <r>
      <rPr>
        <sz val="10"/>
        <rFont val="方正仿宋_GBK"/>
        <family val="4"/>
      </rPr>
      <t>全县</t>
    </r>
    <r>
      <rPr>
        <sz val="10"/>
        <rFont val="Times New Roman"/>
        <family val="1"/>
      </rPr>
      <t>10</t>
    </r>
    <r>
      <rPr>
        <sz val="10"/>
        <rFont val="方正仿宋_GBK"/>
        <family val="4"/>
      </rPr>
      <t>个乡（镇、街道）</t>
    </r>
  </si>
  <si>
    <r>
      <t>建设内容：一、强化特色产业基地建设投入</t>
    </r>
    <r>
      <rPr>
        <sz val="10"/>
        <rFont val="Times New Roman"/>
        <family val="1"/>
      </rPr>
      <t>1817</t>
    </r>
    <r>
      <rPr>
        <sz val="10"/>
        <rFont val="方正仿宋_GBK"/>
        <family val="4"/>
      </rPr>
      <t>万元。（一）新建设特色产业基地</t>
    </r>
    <r>
      <rPr>
        <sz val="10"/>
        <rFont val="Times New Roman"/>
        <family val="1"/>
      </rPr>
      <t>5000</t>
    </r>
    <r>
      <rPr>
        <sz val="10"/>
        <rFont val="方正仿宋_GBK"/>
        <family val="4"/>
      </rPr>
      <t>亩，补助种苗费</t>
    </r>
    <r>
      <rPr>
        <sz val="10"/>
        <rFont val="Times New Roman"/>
        <family val="1"/>
      </rPr>
      <t>800</t>
    </r>
    <r>
      <rPr>
        <sz val="10"/>
        <rFont val="方正仿宋_GBK"/>
        <family val="4"/>
      </rPr>
      <t>元</t>
    </r>
    <r>
      <rPr>
        <sz val="10"/>
        <rFont val="Times New Roman"/>
        <family val="1"/>
      </rPr>
      <t>/</t>
    </r>
    <r>
      <rPr>
        <sz val="10"/>
        <rFont val="方正仿宋_GBK"/>
        <family val="4"/>
      </rPr>
      <t>亩，投入</t>
    </r>
    <r>
      <rPr>
        <sz val="10"/>
        <rFont val="Times New Roman"/>
        <family val="1"/>
      </rPr>
      <t>400</t>
    </r>
    <r>
      <rPr>
        <sz val="10"/>
        <rFont val="方正仿宋_GBK"/>
        <family val="4"/>
      </rPr>
      <t>万元；（二）高接换种果树</t>
    </r>
    <r>
      <rPr>
        <sz val="10"/>
        <rFont val="Times New Roman"/>
        <family val="1"/>
      </rPr>
      <t>500</t>
    </r>
    <r>
      <rPr>
        <sz val="10"/>
        <rFont val="方正仿宋_GBK"/>
        <family val="4"/>
      </rPr>
      <t>亩，补助</t>
    </r>
    <r>
      <rPr>
        <sz val="10"/>
        <rFont val="Times New Roman"/>
        <family val="1"/>
      </rPr>
      <t>800</t>
    </r>
    <r>
      <rPr>
        <sz val="10"/>
        <rFont val="方正仿宋_GBK"/>
        <family val="4"/>
      </rPr>
      <t>元</t>
    </r>
    <r>
      <rPr>
        <sz val="10"/>
        <rFont val="Times New Roman"/>
        <family val="1"/>
      </rPr>
      <t>/</t>
    </r>
    <r>
      <rPr>
        <sz val="10"/>
        <rFont val="方正仿宋_GBK"/>
        <family val="4"/>
      </rPr>
      <t>亩，投入</t>
    </r>
    <r>
      <rPr>
        <sz val="10"/>
        <rFont val="Times New Roman"/>
        <family val="1"/>
      </rPr>
      <t>40</t>
    </r>
    <r>
      <rPr>
        <sz val="10"/>
        <rFont val="方正仿宋_GBK"/>
        <family val="4"/>
      </rPr>
      <t>万元；（三）提质增效特色产业基地</t>
    </r>
    <r>
      <rPr>
        <sz val="10"/>
        <rFont val="Times New Roman"/>
        <family val="1"/>
      </rPr>
      <t>10000</t>
    </r>
    <r>
      <rPr>
        <sz val="10"/>
        <rFont val="方正仿宋_GBK"/>
        <family val="4"/>
      </rPr>
      <t>亩，补助</t>
    </r>
    <r>
      <rPr>
        <sz val="10"/>
        <rFont val="Times New Roman"/>
        <family val="1"/>
      </rPr>
      <t>1000</t>
    </r>
    <r>
      <rPr>
        <sz val="10"/>
        <rFont val="方正仿宋_GBK"/>
        <family val="4"/>
      </rPr>
      <t>元</t>
    </r>
    <r>
      <rPr>
        <sz val="10"/>
        <rFont val="Times New Roman"/>
        <family val="1"/>
      </rPr>
      <t>/</t>
    </r>
    <r>
      <rPr>
        <sz val="10"/>
        <rFont val="方正仿宋_GBK"/>
        <family val="4"/>
      </rPr>
      <t>亩、投入</t>
    </r>
    <r>
      <rPr>
        <sz val="10"/>
        <rFont val="Times New Roman"/>
        <family val="1"/>
      </rPr>
      <t>1000</t>
    </r>
    <r>
      <rPr>
        <sz val="10"/>
        <rFont val="方正仿宋_GBK"/>
        <family val="4"/>
      </rPr>
      <t>万元（奖补含基地部分基础设施：新修灌溉渠长</t>
    </r>
    <r>
      <rPr>
        <sz val="10"/>
        <rFont val="Times New Roman"/>
        <family val="1"/>
      </rPr>
      <t>5900</t>
    </r>
    <r>
      <rPr>
        <sz val="10"/>
        <rFont val="方正仿宋_GBK"/>
        <family val="4"/>
      </rPr>
      <t>米、机耕道</t>
    </r>
    <r>
      <rPr>
        <sz val="10"/>
        <rFont val="Times New Roman"/>
        <family val="1"/>
      </rPr>
      <t>5200</t>
    </r>
    <r>
      <rPr>
        <sz val="10"/>
        <rFont val="方正仿宋_GBK"/>
        <family val="4"/>
      </rPr>
      <t>米、水池一个</t>
    </r>
    <r>
      <rPr>
        <sz val="10"/>
        <rFont val="Times New Roman"/>
        <family val="1"/>
      </rPr>
      <t>150</t>
    </r>
    <r>
      <rPr>
        <sz val="10"/>
        <rFont val="方正仿宋_GBK"/>
        <family val="4"/>
      </rPr>
      <t>立方米、道路硬化</t>
    </r>
    <r>
      <rPr>
        <sz val="10"/>
        <rFont val="Times New Roman"/>
        <family val="1"/>
      </rPr>
      <t>1000</t>
    </r>
    <r>
      <rPr>
        <sz val="10"/>
        <rFont val="方正仿宋_GBK"/>
        <family val="4"/>
      </rPr>
      <t>平方米、管网</t>
    </r>
    <r>
      <rPr>
        <sz val="10"/>
        <rFont val="Times New Roman"/>
        <family val="1"/>
      </rPr>
      <t>6.7</t>
    </r>
    <r>
      <rPr>
        <sz val="10"/>
        <rFont val="方正仿宋_GBK"/>
        <family val="4"/>
      </rPr>
      <t>千米）；（四）</t>
    </r>
    <r>
      <rPr>
        <sz val="10"/>
        <rFont val="Times New Roman"/>
        <family val="1"/>
      </rPr>
      <t>2023</t>
    </r>
    <r>
      <rPr>
        <sz val="10"/>
        <rFont val="方正仿宋_GBK"/>
        <family val="4"/>
      </rPr>
      <t>年发展万寿菊</t>
    </r>
    <r>
      <rPr>
        <sz val="10"/>
        <rFont val="Times New Roman"/>
        <family val="1"/>
      </rPr>
      <t>2</t>
    </r>
    <r>
      <rPr>
        <sz val="10"/>
        <rFont val="方正仿宋_GBK"/>
        <family val="4"/>
      </rPr>
      <t>万亩，投入</t>
    </r>
    <r>
      <rPr>
        <sz val="10"/>
        <rFont val="Times New Roman"/>
        <family val="1"/>
      </rPr>
      <t>352</t>
    </r>
    <r>
      <rPr>
        <sz val="10"/>
        <rFont val="方正仿宋_GBK"/>
        <family val="4"/>
      </rPr>
      <t>万元。其中：</t>
    </r>
    <r>
      <rPr>
        <sz val="10"/>
        <rFont val="Times New Roman"/>
        <family val="1"/>
      </rPr>
      <t>1</t>
    </r>
    <r>
      <rPr>
        <sz val="10"/>
        <rFont val="方正仿宋_GBK"/>
        <family val="4"/>
      </rPr>
      <t>、万寿菊收购点建设投资</t>
    </r>
    <r>
      <rPr>
        <sz val="10"/>
        <rFont val="Times New Roman"/>
        <family val="1"/>
      </rPr>
      <t>312</t>
    </r>
    <r>
      <rPr>
        <sz val="10"/>
        <rFont val="方正仿宋_GBK"/>
        <family val="4"/>
      </rPr>
      <t>万元：建设</t>
    </r>
    <r>
      <rPr>
        <sz val="10"/>
        <rFont val="Times New Roman"/>
        <family val="1"/>
      </rPr>
      <t>12</t>
    </r>
    <r>
      <rPr>
        <sz val="10"/>
        <rFont val="方正仿宋_GBK"/>
        <family val="4"/>
      </rPr>
      <t>组花池共计</t>
    </r>
    <r>
      <rPr>
        <sz val="10"/>
        <rFont val="Times New Roman"/>
        <family val="1"/>
      </rPr>
      <t>5000</t>
    </r>
    <r>
      <rPr>
        <sz val="10"/>
        <rFont val="方正仿宋_GBK"/>
        <family val="4"/>
      </rPr>
      <t>㎡投资</t>
    </r>
    <r>
      <rPr>
        <sz val="10"/>
        <rFont val="Times New Roman"/>
        <family val="1"/>
      </rPr>
      <t>240</t>
    </r>
    <r>
      <rPr>
        <sz val="10"/>
        <rFont val="方正仿宋_GBK"/>
        <family val="4"/>
      </rPr>
      <t>万元、建设</t>
    </r>
    <r>
      <rPr>
        <sz val="10"/>
        <rFont val="Times New Roman"/>
        <family val="1"/>
      </rPr>
      <t>12</t>
    </r>
    <r>
      <rPr>
        <sz val="10"/>
        <rFont val="方正仿宋_GBK"/>
        <family val="4"/>
      </rPr>
      <t>个废水收集池共计</t>
    </r>
    <r>
      <rPr>
        <sz val="10"/>
        <rFont val="Times New Roman"/>
        <family val="1"/>
      </rPr>
      <t>360</t>
    </r>
    <r>
      <rPr>
        <sz val="10"/>
        <rFont val="方正仿宋_GBK"/>
        <family val="4"/>
      </rPr>
      <t>㎡投资</t>
    </r>
    <r>
      <rPr>
        <sz val="10"/>
        <rFont val="Times New Roman"/>
        <family val="1"/>
      </rPr>
      <t>24</t>
    </r>
    <r>
      <rPr>
        <sz val="10"/>
        <rFont val="方正仿宋_GBK"/>
        <family val="4"/>
      </rPr>
      <t>万元、建设简易旱厕</t>
    </r>
    <r>
      <rPr>
        <sz val="10"/>
        <rFont val="Times New Roman"/>
        <family val="1"/>
      </rPr>
      <t>12</t>
    </r>
    <r>
      <rPr>
        <sz val="10"/>
        <rFont val="方正仿宋_GBK"/>
        <family val="4"/>
      </rPr>
      <t>座投资</t>
    </r>
    <r>
      <rPr>
        <sz val="10"/>
        <rFont val="Times New Roman"/>
        <family val="1"/>
      </rPr>
      <t>12</t>
    </r>
    <r>
      <rPr>
        <sz val="10"/>
        <rFont val="方正仿宋_GBK"/>
        <family val="4"/>
      </rPr>
      <t>万元、建设</t>
    </r>
    <r>
      <rPr>
        <sz val="10"/>
        <rFont val="Times New Roman"/>
        <family val="1"/>
      </rPr>
      <t>12</t>
    </r>
    <r>
      <rPr>
        <sz val="10"/>
        <rFont val="方正仿宋_GBK"/>
        <family val="4"/>
      </rPr>
      <t>幢简易管理房，每幢</t>
    </r>
    <r>
      <rPr>
        <sz val="10"/>
        <rFont val="Times New Roman"/>
        <family val="1"/>
      </rPr>
      <t>30</t>
    </r>
    <r>
      <rPr>
        <sz val="10"/>
        <rFont val="方正仿宋_GBK"/>
        <family val="4"/>
      </rPr>
      <t>㎡，共计</t>
    </r>
    <r>
      <rPr>
        <sz val="10"/>
        <rFont val="Times New Roman"/>
        <family val="1"/>
      </rPr>
      <t>360</t>
    </r>
    <r>
      <rPr>
        <sz val="10"/>
        <rFont val="方正仿宋_GBK"/>
        <family val="4"/>
      </rPr>
      <t>㎡，投资</t>
    </r>
    <r>
      <rPr>
        <sz val="10"/>
        <rFont val="Times New Roman"/>
        <family val="1"/>
      </rPr>
      <t>36</t>
    </r>
    <r>
      <rPr>
        <sz val="10"/>
        <rFont val="方正仿宋_GBK"/>
        <family val="4"/>
      </rPr>
      <t>万元；</t>
    </r>
    <r>
      <rPr>
        <sz val="10"/>
        <rFont val="Times New Roman"/>
        <family val="1"/>
      </rPr>
      <t>2</t>
    </r>
    <r>
      <rPr>
        <sz val="10"/>
        <rFont val="方正仿宋_GBK"/>
        <family val="4"/>
      </rPr>
      <t>、万寿菊生产管理服务投入</t>
    </r>
    <r>
      <rPr>
        <sz val="10"/>
        <rFont val="Times New Roman"/>
        <family val="1"/>
      </rPr>
      <t>40</t>
    </r>
    <r>
      <rPr>
        <sz val="10"/>
        <rFont val="方正仿宋_GBK"/>
        <family val="4"/>
      </rPr>
      <t>万元。（五）新品种引进试验示范投入</t>
    </r>
    <r>
      <rPr>
        <sz val="10"/>
        <rFont val="Times New Roman"/>
        <family val="1"/>
      </rPr>
      <t>25</t>
    </r>
    <r>
      <rPr>
        <sz val="10"/>
        <rFont val="方正仿宋_GBK"/>
        <family val="4"/>
      </rPr>
      <t>万元。建设热区水果新品种试验示范基地</t>
    </r>
    <r>
      <rPr>
        <sz val="10"/>
        <rFont val="Times New Roman"/>
        <family val="1"/>
      </rPr>
      <t>200</t>
    </r>
    <r>
      <rPr>
        <sz val="10"/>
        <rFont val="方正仿宋_GBK"/>
        <family val="4"/>
      </rPr>
      <t>亩，引进名优品种</t>
    </r>
    <r>
      <rPr>
        <sz val="10"/>
        <rFont val="Times New Roman"/>
        <family val="1"/>
      </rPr>
      <t>10</t>
    </r>
    <r>
      <rPr>
        <sz val="10"/>
        <rFont val="方正仿宋_GBK"/>
        <family val="4"/>
      </rPr>
      <t>个，筛选适宜师宗发展优良品种</t>
    </r>
    <r>
      <rPr>
        <sz val="10"/>
        <rFont val="Times New Roman"/>
        <family val="1"/>
      </rPr>
      <t>3</t>
    </r>
    <r>
      <rPr>
        <sz val="10"/>
        <rFont val="方正仿宋_GBK"/>
        <family val="4"/>
      </rPr>
      <t>个；建设苹果新品种试验示范基地</t>
    </r>
    <r>
      <rPr>
        <sz val="10"/>
        <rFont val="Times New Roman"/>
        <family val="1"/>
      </rPr>
      <t>50</t>
    </r>
    <r>
      <rPr>
        <sz val="10"/>
        <rFont val="方正仿宋_GBK"/>
        <family val="4"/>
      </rPr>
      <t>亩，引进名优品种</t>
    </r>
    <r>
      <rPr>
        <sz val="10"/>
        <rFont val="Times New Roman"/>
        <family val="1"/>
      </rPr>
      <t>10</t>
    </r>
    <r>
      <rPr>
        <sz val="10"/>
        <rFont val="方正仿宋_GBK"/>
        <family val="4"/>
      </rPr>
      <t>个，筛选适宜师宗发展优良品种</t>
    </r>
    <r>
      <rPr>
        <sz val="10"/>
        <rFont val="Times New Roman"/>
        <family val="1"/>
      </rPr>
      <t>2</t>
    </r>
    <r>
      <rPr>
        <sz val="10"/>
        <rFont val="方正仿宋_GBK"/>
        <family val="4"/>
      </rPr>
      <t>个，补助</t>
    </r>
    <r>
      <rPr>
        <sz val="10"/>
        <rFont val="Times New Roman"/>
        <family val="1"/>
      </rPr>
      <t>1000</t>
    </r>
    <r>
      <rPr>
        <sz val="10"/>
        <rFont val="方正仿宋_GBK"/>
        <family val="4"/>
      </rPr>
      <t>元</t>
    </r>
    <r>
      <rPr>
        <sz val="10"/>
        <rFont val="Times New Roman"/>
        <family val="1"/>
      </rPr>
      <t>/</t>
    </r>
    <r>
      <rPr>
        <sz val="10"/>
        <rFont val="方正仿宋_GBK"/>
        <family val="4"/>
      </rPr>
      <t>亩，共</t>
    </r>
    <r>
      <rPr>
        <sz val="10"/>
        <rFont val="Times New Roman"/>
        <family val="1"/>
      </rPr>
      <t>25</t>
    </r>
    <r>
      <rPr>
        <sz val="10"/>
        <rFont val="方正仿宋_GBK"/>
        <family val="4"/>
      </rPr>
      <t>万元。二、农业科技服务及科研合作投入</t>
    </r>
    <r>
      <rPr>
        <sz val="10"/>
        <rFont val="Times New Roman"/>
        <family val="1"/>
      </rPr>
      <t>362</t>
    </r>
    <r>
      <rPr>
        <sz val="10"/>
        <rFont val="方正仿宋_GBK"/>
        <family val="4"/>
      </rPr>
      <t>万元。</t>
    </r>
    <r>
      <rPr>
        <sz val="10"/>
        <rFont val="Times New Roman"/>
        <family val="1"/>
      </rPr>
      <t>1</t>
    </r>
    <r>
      <rPr>
        <sz val="10"/>
        <rFont val="方正仿宋_GBK"/>
        <family val="4"/>
      </rPr>
      <t>、水果产业发展技术服务外包，投入</t>
    </r>
    <r>
      <rPr>
        <sz val="10"/>
        <rFont val="Times New Roman"/>
        <family val="1"/>
      </rPr>
      <t>200</t>
    </r>
    <r>
      <rPr>
        <sz val="10"/>
        <rFont val="方正仿宋_GBK"/>
        <family val="4"/>
      </rPr>
      <t>万元，由县农业农村局签订一家精通水果生产管理的企业，统筹全县</t>
    </r>
    <r>
      <rPr>
        <sz val="10"/>
        <rFont val="Times New Roman"/>
        <family val="1"/>
      </rPr>
      <t>12</t>
    </r>
    <r>
      <rPr>
        <sz val="10"/>
        <rFont val="方正仿宋_GBK"/>
        <family val="4"/>
      </rPr>
      <t>万亩水果技术服务，全面提高水果产业科技含量及科技服务覆盖率。</t>
    </r>
    <r>
      <rPr>
        <sz val="10"/>
        <rFont val="Times New Roman"/>
        <family val="1"/>
      </rPr>
      <t>2</t>
    </r>
    <r>
      <rPr>
        <sz val="10"/>
        <rFont val="方正仿宋_GBK"/>
        <family val="4"/>
      </rPr>
      <t>、科研究合作投入</t>
    </r>
    <r>
      <rPr>
        <sz val="10"/>
        <rFont val="Times New Roman"/>
        <family val="1"/>
      </rPr>
      <t>150</t>
    </r>
    <r>
      <rPr>
        <sz val="10"/>
        <rFont val="方正仿宋_GBK"/>
        <family val="4"/>
      </rPr>
      <t>万元，用于支付省农业科学院编制产业发展规划、项目策划及建立专家工作站等投入。</t>
    </r>
    <r>
      <rPr>
        <sz val="10"/>
        <rFont val="Times New Roman"/>
        <family val="1"/>
      </rPr>
      <t>3</t>
    </r>
    <r>
      <rPr>
        <sz val="10"/>
        <rFont val="方正仿宋_GBK"/>
        <family val="4"/>
      </rPr>
      <t>、购置生产工具、设备、补助产业宣传、学习、培训等投入</t>
    </r>
    <r>
      <rPr>
        <sz val="10"/>
        <rFont val="Times New Roman"/>
        <family val="1"/>
      </rPr>
      <t>6</t>
    </r>
    <r>
      <rPr>
        <sz val="10"/>
        <rFont val="方正仿宋_GBK"/>
        <family val="4"/>
      </rPr>
      <t>万元；</t>
    </r>
    <r>
      <rPr>
        <sz val="10"/>
        <rFont val="Times New Roman"/>
        <family val="1"/>
      </rPr>
      <t>4</t>
    </r>
    <r>
      <rPr>
        <sz val="10"/>
        <rFont val="方正仿宋_GBK"/>
        <family val="4"/>
      </rPr>
      <t>、申报专利</t>
    </r>
    <r>
      <rPr>
        <sz val="10"/>
        <rFont val="Times New Roman"/>
        <family val="1"/>
      </rPr>
      <t>6</t>
    </r>
    <r>
      <rPr>
        <sz val="10"/>
        <rFont val="方正仿宋_GBK"/>
        <family val="4"/>
      </rPr>
      <t>项奖补</t>
    </r>
    <r>
      <rPr>
        <sz val="10"/>
        <rFont val="Times New Roman"/>
        <family val="1"/>
      </rPr>
      <t>6</t>
    </r>
    <r>
      <rPr>
        <sz val="10"/>
        <rFont val="方正仿宋_GBK"/>
        <family val="4"/>
      </rPr>
      <t>万元。三、打造特色品牌投入</t>
    </r>
    <r>
      <rPr>
        <sz val="10"/>
        <rFont val="Times New Roman"/>
        <family val="1"/>
      </rPr>
      <t>115</t>
    </r>
    <r>
      <rPr>
        <sz val="10"/>
        <rFont val="方正仿宋_GBK"/>
        <family val="4"/>
      </rPr>
      <t>万元。</t>
    </r>
    <r>
      <rPr>
        <sz val="10"/>
        <rFont val="Times New Roman"/>
        <family val="1"/>
      </rPr>
      <t>1</t>
    </r>
    <r>
      <rPr>
        <sz val="10"/>
        <rFont val="方正仿宋_GBK"/>
        <family val="4"/>
      </rPr>
      <t>、区域公共品牌培育</t>
    </r>
    <r>
      <rPr>
        <sz val="10"/>
        <rFont val="Times New Roman"/>
        <family val="1"/>
      </rPr>
      <t>3</t>
    </r>
    <r>
      <rPr>
        <sz val="10"/>
        <rFont val="方正仿宋_GBK"/>
        <family val="4"/>
      </rPr>
      <t>个</t>
    </r>
    <r>
      <rPr>
        <sz val="10"/>
        <rFont val="Times New Roman"/>
        <family val="1"/>
      </rPr>
      <t>/30</t>
    </r>
    <r>
      <rPr>
        <sz val="10"/>
        <rFont val="方正仿宋_GBK"/>
        <family val="4"/>
      </rPr>
      <t>万元；</t>
    </r>
    <r>
      <rPr>
        <sz val="10"/>
        <rFont val="Times New Roman"/>
        <family val="1"/>
      </rPr>
      <t>2</t>
    </r>
    <r>
      <rPr>
        <sz val="10"/>
        <rFont val="方正仿宋_GBK"/>
        <family val="4"/>
      </rPr>
      <t>、认证绿色食品</t>
    </r>
    <r>
      <rPr>
        <sz val="10"/>
        <rFont val="Times New Roman"/>
        <family val="1"/>
      </rPr>
      <t>10</t>
    </r>
    <r>
      <rPr>
        <sz val="10"/>
        <rFont val="方正仿宋_GBK"/>
        <family val="4"/>
      </rPr>
      <t>个</t>
    </r>
    <r>
      <rPr>
        <sz val="10"/>
        <rFont val="Times New Roman"/>
        <family val="1"/>
      </rPr>
      <t>50</t>
    </r>
    <r>
      <rPr>
        <sz val="10"/>
        <rFont val="方正仿宋_GBK"/>
        <family val="4"/>
      </rPr>
      <t>万元，有机食品</t>
    </r>
    <r>
      <rPr>
        <sz val="10"/>
        <rFont val="Times New Roman"/>
        <family val="1"/>
      </rPr>
      <t>2</t>
    </r>
    <r>
      <rPr>
        <sz val="10"/>
        <rFont val="方正仿宋_GBK"/>
        <family val="4"/>
      </rPr>
      <t>个</t>
    </r>
    <r>
      <rPr>
        <sz val="10"/>
        <rFont val="Times New Roman"/>
        <family val="1"/>
      </rPr>
      <t>20</t>
    </r>
    <r>
      <rPr>
        <sz val="10"/>
        <rFont val="方正仿宋_GBK"/>
        <family val="4"/>
      </rPr>
      <t>万元，特质农品</t>
    </r>
    <r>
      <rPr>
        <sz val="10"/>
        <rFont val="Times New Roman"/>
        <family val="1"/>
      </rPr>
      <t>3</t>
    </r>
    <r>
      <rPr>
        <sz val="10"/>
        <rFont val="方正仿宋_GBK"/>
        <family val="4"/>
      </rPr>
      <t>个</t>
    </r>
    <r>
      <rPr>
        <sz val="10"/>
        <rFont val="Times New Roman"/>
        <family val="1"/>
      </rPr>
      <t>15</t>
    </r>
    <r>
      <rPr>
        <sz val="10"/>
        <rFont val="方正仿宋_GBK"/>
        <family val="4"/>
      </rPr>
      <t>万元。四、扶持经营主体、产业带头人共投入</t>
    </r>
    <r>
      <rPr>
        <sz val="10"/>
        <rFont val="Times New Roman"/>
        <family val="1"/>
      </rPr>
      <t>158</t>
    </r>
    <r>
      <rPr>
        <sz val="10"/>
        <rFont val="方正仿宋_GBK"/>
        <family val="4"/>
      </rPr>
      <t>万元。其中：龙头企业</t>
    </r>
    <r>
      <rPr>
        <sz val="10"/>
        <rFont val="Times New Roman"/>
        <family val="1"/>
      </rPr>
      <t>8</t>
    </r>
    <r>
      <rPr>
        <sz val="10"/>
        <rFont val="方正仿宋_GBK"/>
        <family val="4"/>
      </rPr>
      <t>家</t>
    </r>
    <r>
      <rPr>
        <sz val="10"/>
        <rFont val="Times New Roman"/>
        <family val="1"/>
      </rPr>
      <t>140</t>
    </r>
    <r>
      <rPr>
        <sz val="10"/>
        <rFont val="方正仿宋_GBK"/>
        <family val="4"/>
      </rPr>
      <t>万元（省级</t>
    </r>
    <r>
      <rPr>
        <sz val="10"/>
        <rFont val="Times New Roman"/>
        <family val="1"/>
      </rPr>
      <t>50</t>
    </r>
    <r>
      <rPr>
        <sz val="10"/>
        <rFont val="方正仿宋_GBK"/>
        <family val="4"/>
      </rPr>
      <t>万元</t>
    </r>
    <r>
      <rPr>
        <sz val="10"/>
        <rFont val="Times New Roman"/>
        <family val="1"/>
      </rPr>
      <t>/1</t>
    </r>
    <r>
      <rPr>
        <sz val="10"/>
        <rFont val="方正仿宋_GBK"/>
        <family val="4"/>
      </rPr>
      <t>家、市级</t>
    </r>
    <r>
      <rPr>
        <sz val="10"/>
        <rFont val="Times New Roman"/>
        <family val="1"/>
      </rPr>
      <t>40</t>
    </r>
    <r>
      <rPr>
        <sz val="10"/>
        <rFont val="方正仿宋_GBK"/>
        <family val="4"/>
      </rPr>
      <t>万元</t>
    </r>
    <r>
      <rPr>
        <sz val="10"/>
        <rFont val="Times New Roman"/>
        <family val="1"/>
      </rPr>
      <t>/2</t>
    </r>
    <r>
      <rPr>
        <sz val="10"/>
        <rFont val="方正仿宋_GBK"/>
        <family val="4"/>
      </rPr>
      <t>家，县级</t>
    </r>
    <r>
      <rPr>
        <sz val="10"/>
        <rFont val="Times New Roman"/>
        <family val="1"/>
      </rPr>
      <t>50</t>
    </r>
    <r>
      <rPr>
        <sz val="10"/>
        <rFont val="方正仿宋_GBK"/>
        <family val="4"/>
      </rPr>
      <t>万元</t>
    </r>
    <r>
      <rPr>
        <sz val="10"/>
        <rFont val="Times New Roman"/>
        <family val="1"/>
      </rPr>
      <t>/5</t>
    </r>
    <r>
      <rPr>
        <sz val="10"/>
        <rFont val="方正仿宋_GBK"/>
        <family val="4"/>
      </rPr>
      <t>家），市级示范社</t>
    </r>
    <r>
      <rPr>
        <sz val="10"/>
        <rFont val="Times New Roman"/>
        <family val="1"/>
      </rPr>
      <t>4</t>
    </r>
    <r>
      <rPr>
        <sz val="10"/>
        <rFont val="方正仿宋_GBK"/>
        <family val="4"/>
      </rPr>
      <t>家奖补</t>
    </r>
    <r>
      <rPr>
        <sz val="10"/>
        <rFont val="Times New Roman"/>
        <family val="1"/>
      </rPr>
      <t>8</t>
    </r>
    <r>
      <rPr>
        <sz val="10"/>
        <rFont val="方正仿宋_GBK"/>
        <family val="4"/>
      </rPr>
      <t>万元；产业领头雁、致富带头人、创新农技能手奖补</t>
    </r>
    <r>
      <rPr>
        <sz val="10"/>
        <rFont val="Times New Roman"/>
        <family val="1"/>
      </rPr>
      <t>10</t>
    </r>
    <r>
      <rPr>
        <sz val="10"/>
        <rFont val="方正仿宋_GBK"/>
        <family val="4"/>
      </rPr>
      <t>人</t>
    </r>
    <r>
      <rPr>
        <sz val="10"/>
        <rFont val="Times New Roman"/>
        <family val="1"/>
      </rPr>
      <t>10</t>
    </r>
    <r>
      <rPr>
        <sz val="10"/>
        <rFont val="方正仿宋_GBK"/>
        <family val="4"/>
      </rPr>
      <t>万元。</t>
    </r>
  </si>
  <si>
    <r>
      <t>项目建成后产权归项目建设村集体所有，预计项目年化收益率为5%，即</t>
    </r>
    <r>
      <rPr>
        <sz val="10"/>
        <rFont val="Times New Roman"/>
        <family val="1"/>
      </rPr>
      <t>123</t>
    </r>
    <r>
      <rPr>
        <sz val="10"/>
        <rFont val="方正仿宋_GBK"/>
        <family val="4"/>
      </rPr>
      <t>万元，可带动辖区内脱贫户、监测户</t>
    </r>
    <r>
      <rPr>
        <sz val="10"/>
        <rFont val="Times New Roman"/>
        <family val="1"/>
      </rPr>
      <t>268</t>
    </r>
    <r>
      <rPr>
        <sz val="10"/>
        <rFont val="方正仿宋_GBK"/>
        <family val="4"/>
      </rPr>
      <t>户</t>
    </r>
    <r>
      <rPr>
        <sz val="10"/>
        <rFont val="Times New Roman"/>
        <family val="1"/>
      </rPr>
      <t>1120</t>
    </r>
    <r>
      <rPr>
        <sz val="10"/>
        <rFont val="方正仿宋_GBK"/>
        <family val="4"/>
      </rPr>
      <t>人（其中脱贫户</t>
    </r>
    <r>
      <rPr>
        <sz val="10"/>
        <rFont val="Times New Roman"/>
        <family val="1"/>
      </rPr>
      <t>247</t>
    </r>
    <r>
      <rPr>
        <sz val="10"/>
        <rFont val="方正仿宋_GBK"/>
        <family val="4"/>
      </rPr>
      <t>户、监测户</t>
    </r>
    <r>
      <rPr>
        <sz val="10"/>
        <rFont val="Times New Roman"/>
        <family val="1"/>
      </rPr>
      <t>21</t>
    </r>
    <r>
      <rPr>
        <sz val="10"/>
        <rFont val="方正仿宋_GBK"/>
        <family val="4"/>
      </rPr>
      <t>户）户均增加收入</t>
    </r>
    <r>
      <rPr>
        <sz val="10"/>
        <rFont val="Times New Roman"/>
        <family val="1"/>
      </rPr>
      <t>1000</t>
    </r>
    <r>
      <rPr>
        <sz val="10"/>
        <rFont val="方正仿宋_GBK"/>
        <family val="4"/>
      </rPr>
      <t>元以上，村集体增加收入</t>
    </r>
    <r>
      <rPr>
        <sz val="10"/>
        <rFont val="Times New Roman"/>
        <family val="1"/>
      </rPr>
      <t>3</t>
    </r>
    <r>
      <rPr>
        <sz val="10"/>
        <rFont val="方正仿宋_GBK"/>
        <family val="4"/>
      </rPr>
      <t>万元以上。通过项目的实施，可有效解决产业发展滞后的问题，为进一步巩固拓展脱贫攻坚成果、优化产业结构、形成产业规模促进竞争。项目实施后，辐射带动该片区</t>
    </r>
    <r>
      <rPr>
        <sz val="10"/>
        <rFont val="Times New Roman"/>
        <family val="1"/>
      </rPr>
      <t>126</t>
    </r>
    <r>
      <rPr>
        <sz val="10"/>
        <rFont val="方正仿宋_GBK"/>
        <family val="4"/>
      </rPr>
      <t>个自然村</t>
    </r>
    <r>
      <rPr>
        <sz val="10"/>
        <rFont val="Times New Roman"/>
        <family val="1"/>
      </rPr>
      <t>57893</t>
    </r>
    <r>
      <rPr>
        <sz val="10"/>
        <rFont val="方正仿宋_GBK"/>
        <family val="4"/>
      </rPr>
      <t>人创业增收。一是</t>
    </r>
    <r>
      <rPr>
        <sz val="10"/>
        <rFont val="Times New Roman"/>
        <family val="1"/>
      </rPr>
      <t>“</t>
    </r>
    <r>
      <rPr>
        <sz val="10"/>
        <rFont val="方正仿宋_GBK"/>
        <family val="4"/>
      </rPr>
      <t>订单式</t>
    </r>
    <r>
      <rPr>
        <sz val="10"/>
        <rFont val="Times New Roman"/>
        <family val="1"/>
      </rPr>
      <t>”</t>
    </r>
    <r>
      <rPr>
        <sz val="10"/>
        <rFont val="方正仿宋_GBK"/>
        <family val="4"/>
      </rPr>
      <t>利益联结，</t>
    </r>
    <r>
      <rPr>
        <sz val="10"/>
        <rFont val="Times New Roman"/>
        <family val="1"/>
      </rPr>
      <t>“</t>
    </r>
    <r>
      <rPr>
        <sz val="10"/>
        <rFont val="方正仿宋_GBK"/>
        <family val="4"/>
      </rPr>
      <t>产业联合体</t>
    </r>
    <r>
      <rPr>
        <sz val="10"/>
        <rFont val="Times New Roman"/>
        <family val="1"/>
      </rPr>
      <t>+”</t>
    </r>
    <r>
      <rPr>
        <sz val="10"/>
        <rFont val="方正仿宋_GBK"/>
        <family val="4"/>
      </rPr>
      <t>模式。引导龙头企业统一种植标准、统一供应农资、统一收购产品、统一产品品牌、统一生产服务与管理，让农户在降低劳动强度和经营风险的同时，提高经营收益。二是</t>
    </r>
    <r>
      <rPr>
        <sz val="10"/>
        <rFont val="Times New Roman"/>
        <family val="1"/>
      </rPr>
      <t>“</t>
    </r>
    <r>
      <rPr>
        <sz val="10"/>
        <rFont val="方正仿宋_GBK"/>
        <family val="4"/>
      </rPr>
      <t>股份式</t>
    </r>
    <r>
      <rPr>
        <sz val="10"/>
        <rFont val="Times New Roman"/>
        <family val="1"/>
      </rPr>
      <t>”</t>
    </r>
    <r>
      <rPr>
        <sz val="10"/>
        <rFont val="方正仿宋_GBK"/>
        <family val="4"/>
      </rPr>
      <t>利益联结，</t>
    </r>
    <r>
      <rPr>
        <sz val="10"/>
        <rFont val="Times New Roman"/>
        <family val="1"/>
      </rPr>
      <t>“</t>
    </r>
    <r>
      <rPr>
        <sz val="10"/>
        <rFont val="方正仿宋_GBK"/>
        <family val="4"/>
      </rPr>
      <t>股金</t>
    </r>
    <r>
      <rPr>
        <sz val="10"/>
        <rFont val="Times New Roman"/>
        <family val="1"/>
      </rPr>
      <t>+</t>
    </r>
    <r>
      <rPr>
        <sz val="10"/>
        <rFont val="方正仿宋_GBK"/>
        <family val="4"/>
      </rPr>
      <t>租金</t>
    </r>
    <r>
      <rPr>
        <sz val="10"/>
        <rFont val="Times New Roman"/>
        <family val="1"/>
      </rPr>
      <t>+</t>
    </r>
    <r>
      <rPr>
        <sz val="10"/>
        <rFont val="方正仿宋_GBK"/>
        <family val="4"/>
      </rPr>
      <t>薪金</t>
    </r>
    <r>
      <rPr>
        <sz val="10"/>
        <rFont val="Times New Roman"/>
        <family val="1"/>
      </rPr>
      <t>”</t>
    </r>
    <r>
      <rPr>
        <sz val="10"/>
        <rFont val="方正仿宋_GBK"/>
        <family val="4"/>
      </rPr>
      <t>模式。企业则通过流转农户土地、聘用农民务工、创新利益分配等方式，让农户获得</t>
    </r>
    <r>
      <rPr>
        <sz val="10"/>
        <rFont val="Times New Roman"/>
        <family val="1"/>
      </rPr>
      <t>“</t>
    </r>
    <r>
      <rPr>
        <sz val="10"/>
        <rFont val="方正仿宋_GBK"/>
        <family val="4"/>
      </rPr>
      <t>股金</t>
    </r>
    <r>
      <rPr>
        <sz val="10"/>
        <rFont val="Times New Roman"/>
        <family val="1"/>
      </rPr>
      <t>+</t>
    </r>
    <r>
      <rPr>
        <sz val="10"/>
        <rFont val="方正仿宋_GBK"/>
        <family val="4"/>
      </rPr>
      <t>租金</t>
    </r>
    <r>
      <rPr>
        <sz val="10"/>
        <rFont val="Times New Roman"/>
        <family val="1"/>
      </rPr>
      <t>+</t>
    </r>
    <r>
      <rPr>
        <sz val="10"/>
        <rFont val="方正仿宋_GBK"/>
        <family val="4"/>
      </rPr>
      <t>薪金</t>
    </r>
    <r>
      <rPr>
        <sz val="10"/>
        <rFont val="Times New Roman"/>
        <family val="1"/>
      </rPr>
      <t>”</t>
    </r>
    <r>
      <rPr>
        <sz val="10"/>
        <rFont val="方正仿宋_GBK"/>
        <family val="4"/>
      </rPr>
      <t>，形成企业与农户之间</t>
    </r>
    <r>
      <rPr>
        <sz val="10"/>
        <rFont val="Times New Roman"/>
        <family val="1"/>
      </rPr>
      <t>“</t>
    </r>
    <r>
      <rPr>
        <sz val="10"/>
        <rFont val="方正仿宋_GBK"/>
        <family val="4"/>
      </rPr>
      <t>股份式</t>
    </r>
    <r>
      <rPr>
        <sz val="10"/>
        <rFont val="Times New Roman"/>
        <family val="1"/>
      </rPr>
      <t>”</t>
    </r>
    <r>
      <rPr>
        <sz val="10"/>
        <rFont val="方正仿宋_GBK"/>
        <family val="4"/>
      </rPr>
      <t>利益联结机制。在实践中，</t>
    </r>
    <r>
      <rPr>
        <sz val="10"/>
        <rFont val="Times New Roman"/>
        <family val="1"/>
      </rPr>
      <t>“</t>
    </r>
    <r>
      <rPr>
        <sz val="10"/>
        <rFont val="方正仿宋_GBK"/>
        <family val="4"/>
      </rPr>
      <t>农民入股</t>
    </r>
    <r>
      <rPr>
        <sz val="10"/>
        <rFont val="Times New Roman"/>
        <family val="1"/>
      </rPr>
      <t>”</t>
    </r>
    <r>
      <rPr>
        <sz val="10"/>
        <rFont val="方正仿宋_GBK"/>
        <family val="4"/>
      </rPr>
      <t>一般遵循</t>
    </r>
    <r>
      <rPr>
        <sz val="10"/>
        <rFont val="Times New Roman"/>
        <family val="1"/>
      </rPr>
      <t>“</t>
    </r>
    <r>
      <rPr>
        <sz val="10"/>
        <rFont val="方正仿宋_GBK"/>
        <family val="4"/>
      </rPr>
      <t>农民负盈不负亏</t>
    </r>
    <r>
      <rPr>
        <sz val="10"/>
        <rFont val="Times New Roman"/>
        <family val="1"/>
      </rPr>
      <t>”</t>
    </r>
    <r>
      <rPr>
        <sz val="10"/>
        <rFont val="方正仿宋_GBK"/>
        <family val="4"/>
      </rPr>
      <t>的分配原则，即</t>
    </r>
    <r>
      <rPr>
        <sz val="10"/>
        <rFont val="Times New Roman"/>
        <family val="1"/>
      </rPr>
      <t>“</t>
    </r>
    <r>
      <rPr>
        <sz val="10"/>
        <rFont val="方正仿宋_GBK"/>
        <family val="4"/>
      </rPr>
      <t>保底收益</t>
    </r>
    <r>
      <rPr>
        <sz val="10"/>
        <rFont val="Times New Roman"/>
        <family val="1"/>
      </rPr>
      <t>+</t>
    </r>
    <r>
      <rPr>
        <sz val="10"/>
        <rFont val="方正仿宋_GBK"/>
        <family val="4"/>
      </rPr>
      <t>按股分红</t>
    </r>
    <r>
      <rPr>
        <sz val="10"/>
        <rFont val="Times New Roman"/>
        <family val="1"/>
      </rPr>
      <t>”</t>
    </r>
    <r>
      <rPr>
        <sz val="10"/>
        <rFont val="方正仿宋_GBK"/>
        <family val="4"/>
      </rPr>
      <t>，以土地入股的，保底收益一般不低于平均土地流转的租金，</t>
    </r>
    <r>
      <rPr>
        <sz val="10"/>
        <rFont val="Times New Roman"/>
        <family val="1"/>
      </rPr>
      <t>“</t>
    </r>
    <r>
      <rPr>
        <sz val="10"/>
        <rFont val="方正仿宋_GBK"/>
        <family val="4"/>
      </rPr>
      <t>按股分红</t>
    </r>
    <r>
      <rPr>
        <sz val="10"/>
        <rFont val="Times New Roman"/>
        <family val="1"/>
      </rPr>
      <t>”</t>
    </r>
    <r>
      <rPr>
        <sz val="10"/>
        <rFont val="方正仿宋_GBK"/>
        <family val="4"/>
      </rPr>
      <t>则取决于经营内容和经营状况。三是龙头企业认定和绿色食品牌打造带动。龙头企业的不断发展壮大，吸收了农民生产的农产品，绿色食品、有机农产品认证，增强了市场竞争力，提高了农产品知名度，农产品市场价格得以保证，进一步增加了农民收入，形成了无形但有力的利益联结机制。四是进一步对近几年发展的产业项目进行提质增效，确保项目能长期问题持续发展，从而促进农户增收。</t>
    </r>
  </si>
  <si>
    <t>师宗县国有五洛河林场</t>
  </si>
  <si>
    <r>
      <rPr>
        <sz val="10"/>
        <rFont val="方正仿宋_GBK"/>
        <family val="4"/>
      </rPr>
      <t>师宗县林业和草原局</t>
    </r>
  </si>
  <si>
    <r>
      <t>师宗县五洛河林场</t>
    </r>
    <r>
      <rPr>
        <sz val="10"/>
        <rFont val="Times New Roman"/>
        <family val="1"/>
      </rPr>
      <t>2023</t>
    </r>
    <r>
      <rPr>
        <sz val="10"/>
        <rFont val="方正仿宋_GBK"/>
        <family val="4"/>
      </rPr>
      <t>年特色经济林基地建设</t>
    </r>
  </si>
  <si>
    <r>
      <rPr>
        <sz val="10"/>
        <rFont val="方正仿宋_GBK"/>
        <family val="4"/>
      </rPr>
      <t>五洛河林场普槽河林区</t>
    </r>
  </si>
  <si>
    <r>
      <rPr>
        <sz val="10"/>
        <rFont val="方正仿宋_GBK"/>
        <family val="4"/>
      </rPr>
      <t>师宗县国有五洛河林场</t>
    </r>
  </si>
  <si>
    <r>
      <t>种植大厂茶</t>
    </r>
    <r>
      <rPr>
        <sz val="10"/>
        <rFont val="Times New Roman"/>
        <family val="1"/>
      </rPr>
      <t>120</t>
    </r>
    <r>
      <rPr>
        <sz val="10"/>
        <rFont val="方正仿宋_GBK"/>
        <family val="4"/>
      </rPr>
      <t>亩</t>
    </r>
    <r>
      <rPr>
        <sz val="10"/>
        <rFont val="Times New Roman"/>
        <family val="1"/>
      </rPr>
      <t>35520</t>
    </r>
    <r>
      <rPr>
        <sz val="10"/>
        <rFont val="方正仿宋_GBK"/>
        <family val="4"/>
      </rPr>
      <t>株、香椿抚育</t>
    </r>
    <r>
      <rPr>
        <sz val="10"/>
        <rFont val="Times New Roman"/>
        <family val="1"/>
      </rPr>
      <t>150</t>
    </r>
    <r>
      <rPr>
        <sz val="10"/>
        <rFont val="方正仿宋_GBK"/>
        <family val="4"/>
      </rPr>
      <t>亩、预算投资</t>
    </r>
    <r>
      <rPr>
        <sz val="10"/>
        <rFont val="Times New Roman"/>
        <family val="1"/>
      </rPr>
      <t>63</t>
    </r>
    <r>
      <rPr>
        <sz val="10"/>
        <rFont val="方正仿宋_GBK"/>
        <family val="4"/>
      </rPr>
      <t>万元；硬化建林区道路</t>
    </r>
    <r>
      <rPr>
        <sz val="10"/>
        <rFont val="Times New Roman"/>
        <family val="1"/>
      </rPr>
      <t>1.0</t>
    </r>
    <r>
      <rPr>
        <sz val="10"/>
        <rFont val="方正仿宋_GBK"/>
        <family val="4"/>
      </rPr>
      <t>公里（</t>
    </r>
    <r>
      <rPr>
        <sz val="10"/>
        <rFont val="Times New Roman"/>
        <family val="1"/>
      </rPr>
      <t>3.5</t>
    </r>
    <r>
      <rPr>
        <sz val="10"/>
        <rFont val="方正仿宋_GBK"/>
        <family val="4"/>
      </rPr>
      <t>米宽，</t>
    </r>
    <r>
      <rPr>
        <sz val="10"/>
        <rFont val="Times New Roman"/>
        <family val="1"/>
      </rPr>
      <t>20</t>
    </r>
    <r>
      <rPr>
        <sz val="10"/>
        <rFont val="方正仿宋_GBK"/>
        <family val="4"/>
      </rPr>
      <t>厘米厚）预算投资</t>
    </r>
    <r>
      <rPr>
        <sz val="10"/>
        <rFont val="Times New Roman"/>
        <family val="1"/>
      </rPr>
      <t>36</t>
    </r>
    <r>
      <rPr>
        <sz val="10"/>
        <rFont val="方正仿宋_GBK"/>
        <family val="4"/>
      </rPr>
      <t>万元。</t>
    </r>
  </si>
  <si>
    <r>
      <t>项目建成后产权归五洛河林场集体所有，预计项目年化收益率为5%，即5万元，可带动辖区内脱贫户、监测户33户60人（其中脱贫户31户、监测户2户）户均增加收入1000元以上，村集体增加收入1万元以上。项目建成后将极大改善林区生产生活条件，辐射带动地方大厂茶产业发展，直接增加地方务工收入</t>
    </r>
    <r>
      <rPr>
        <sz val="10"/>
        <rFont val="Times New Roman"/>
        <family val="1"/>
      </rPr>
      <t>50</t>
    </r>
    <r>
      <rPr>
        <sz val="10"/>
        <rFont val="方正仿宋_GBK"/>
        <family val="4"/>
      </rPr>
      <t>万元以上。示范引领，带动农户农户发展茶树、香椿种植，香椿基地抚育管理，年增加</t>
    </r>
    <r>
      <rPr>
        <sz val="10"/>
        <rFont val="Times New Roman"/>
        <family val="1"/>
      </rPr>
      <t>60</t>
    </r>
    <r>
      <rPr>
        <sz val="10"/>
        <rFont val="方正仿宋_GBK"/>
        <family val="4"/>
      </rPr>
      <t>人务工收入</t>
    </r>
    <r>
      <rPr>
        <sz val="10"/>
        <rFont val="Times New Roman"/>
        <family val="1"/>
      </rPr>
      <t>50</t>
    </r>
    <r>
      <rPr>
        <sz val="10"/>
        <rFont val="方正仿宋_GBK"/>
        <family val="4"/>
      </rPr>
      <t>余万元。</t>
    </r>
  </si>
  <si>
    <r>
      <rPr>
        <sz val="10"/>
        <rFont val="方正仿宋_GBK"/>
        <family val="4"/>
      </rPr>
      <t>师宗县各乡、镇（街道）人民政府</t>
    </r>
  </si>
  <si>
    <r>
      <rPr>
        <sz val="10"/>
        <rFont val="方正仿宋_GBK"/>
        <family val="4"/>
      </rPr>
      <t>师宗县乡村振兴局</t>
    </r>
  </si>
  <si>
    <r>
      <rPr>
        <sz val="10"/>
        <rFont val="方正仿宋_GBK"/>
        <family val="4"/>
      </rPr>
      <t>小额贷款贴息</t>
    </r>
  </si>
  <si>
    <t>扶贫小额信贷贴息</t>
  </si>
  <si>
    <t>扶贫小额信贷贷款贴息补助</t>
  </si>
  <si>
    <r>
      <rPr>
        <sz val="10"/>
        <rFont val="方正仿宋_GBK"/>
        <family val="4"/>
      </rPr>
      <t>师宗县</t>
    </r>
  </si>
  <si>
    <r>
      <t>扶贫小额信贷贷款贴息，贴息资金</t>
    </r>
    <r>
      <rPr>
        <sz val="10"/>
        <rFont val="Times New Roman"/>
        <family val="1"/>
      </rPr>
      <t>200</t>
    </r>
    <r>
      <rPr>
        <sz val="10"/>
        <rFont val="方正仿宋_GBK"/>
        <family val="4"/>
      </rPr>
      <t>万元。</t>
    </r>
  </si>
  <si>
    <r>
      <t>项目建成后预计项目年化收益率为5%，即</t>
    </r>
    <r>
      <rPr>
        <sz val="10"/>
        <rFont val="Times New Roman"/>
        <family val="1"/>
      </rPr>
      <t>10</t>
    </r>
    <r>
      <rPr>
        <sz val="10"/>
        <rFont val="方正仿宋_GBK"/>
        <family val="4"/>
      </rPr>
      <t>万元，可带动辖区内脱贫户、监测户</t>
    </r>
    <r>
      <rPr>
        <sz val="10"/>
        <rFont val="Times New Roman"/>
        <family val="1"/>
      </rPr>
      <t>500</t>
    </r>
    <r>
      <rPr>
        <sz val="10"/>
        <rFont val="方正仿宋_GBK"/>
        <family val="4"/>
      </rPr>
      <t>户（其中脱贫户</t>
    </r>
    <r>
      <rPr>
        <sz val="10"/>
        <rFont val="Times New Roman"/>
        <family val="1"/>
      </rPr>
      <t>415</t>
    </r>
    <r>
      <rPr>
        <sz val="10"/>
        <rFont val="方正仿宋_GBK"/>
        <family val="4"/>
      </rPr>
      <t>户、监测户</t>
    </r>
    <r>
      <rPr>
        <sz val="10"/>
        <rFont val="Times New Roman"/>
        <family val="1"/>
      </rPr>
      <t>85</t>
    </r>
    <r>
      <rPr>
        <sz val="10"/>
        <rFont val="方正仿宋_GBK"/>
        <family val="4"/>
      </rPr>
      <t>户）户均增加收入</t>
    </r>
    <r>
      <rPr>
        <sz val="10"/>
        <rFont val="Times New Roman"/>
        <family val="1"/>
      </rPr>
      <t>3000</t>
    </r>
    <r>
      <rPr>
        <sz val="10"/>
        <rFont val="方正仿宋_GBK"/>
        <family val="4"/>
      </rPr>
      <t>元以上。贷款贴息</t>
    </r>
    <r>
      <rPr>
        <sz val="10"/>
        <rFont val="Times New Roman"/>
        <family val="1"/>
      </rPr>
      <t>200</t>
    </r>
    <r>
      <rPr>
        <sz val="10"/>
        <rFont val="方正仿宋_GBK"/>
        <family val="4"/>
      </rPr>
      <t>万元，受益脱贫户</t>
    </r>
    <r>
      <rPr>
        <sz val="10"/>
        <rFont val="Times New Roman"/>
        <family val="1"/>
      </rPr>
      <t>7377</t>
    </r>
    <r>
      <rPr>
        <sz val="10"/>
        <rFont val="方正仿宋_GBK"/>
        <family val="4"/>
      </rPr>
      <t>人。</t>
    </r>
  </si>
  <si>
    <r>
      <rPr>
        <sz val="10"/>
        <rFont val="方正仿宋_GBK"/>
        <family val="4"/>
      </rPr>
      <t>师宗县发展和改革局</t>
    </r>
  </si>
  <si>
    <t>龙庆乡黑尔村委会优质稻米加工厂项目（易地搬迁后续产业项目）</t>
  </si>
  <si>
    <r>
      <rPr>
        <sz val="10"/>
        <rFont val="方正仿宋_GBK"/>
        <family val="4"/>
      </rPr>
      <t>师宗县龙庆乡</t>
    </r>
  </si>
  <si>
    <r>
      <t>1.</t>
    </r>
    <r>
      <rPr>
        <sz val="10"/>
        <rFont val="方正仿宋_GBK"/>
        <family val="4"/>
      </rPr>
      <t>新建钢结构米制品深加工厂</t>
    </r>
    <r>
      <rPr>
        <sz val="10"/>
        <rFont val="Times New Roman"/>
        <family val="1"/>
      </rPr>
      <t>400</t>
    </r>
    <r>
      <rPr>
        <sz val="10"/>
        <rFont val="方正仿宋_GBK"/>
        <family val="4"/>
      </rPr>
      <t>㎡，约为</t>
    </r>
    <r>
      <rPr>
        <sz val="10"/>
        <rFont val="Times New Roman"/>
        <family val="1"/>
      </rPr>
      <t>60</t>
    </r>
    <r>
      <rPr>
        <sz val="10"/>
        <rFont val="方正仿宋_GBK"/>
        <family val="4"/>
      </rPr>
      <t>万元，平方；购买花米饭生产烘干设备约</t>
    </r>
    <r>
      <rPr>
        <sz val="10"/>
        <rFont val="Times New Roman"/>
        <family val="1"/>
      </rPr>
      <t>20</t>
    </r>
    <r>
      <rPr>
        <sz val="10"/>
        <rFont val="方正仿宋_GBK"/>
        <family val="4"/>
      </rPr>
      <t>万元；购买饵块生产设备约</t>
    </r>
    <r>
      <rPr>
        <sz val="10"/>
        <rFont val="Times New Roman"/>
        <family val="1"/>
      </rPr>
      <t>10</t>
    </r>
    <r>
      <rPr>
        <sz val="10"/>
        <rFont val="方正仿宋_GBK"/>
        <family val="4"/>
      </rPr>
      <t>万元；购买真空包装机器约</t>
    </r>
    <r>
      <rPr>
        <sz val="10"/>
        <rFont val="Times New Roman"/>
        <family val="1"/>
      </rPr>
      <t>10</t>
    </r>
    <r>
      <rPr>
        <sz val="10"/>
        <rFont val="方正仿宋_GBK"/>
        <family val="4"/>
      </rPr>
      <t>万元；制作产品包装约</t>
    </r>
    <r>
      <rPr>
        <sz val="10"/>
        <rFont val="Times New Roman"/>
        <family val="1"/>
      </rPr>
      <t>12</t>
    </r>
    <r>
      <rPr>
        <sz val="10"/>
        <rFont val="宋体"/>
        <family val="0"/>
      </rPr>
      <t>万元；</t>
    </r>
    <r>
      <rPr>
        <sz val="10"/>
        <rFont val="方正仿宋_GBK"/>
        <family val="4"/>
      </rPr>
      <t>产品资质办理、品牌申报约10万元.</t>
    </r>
  </si>
  <si>
    <r>
      <t>项目建成后产权归龙庆乡黑尔村委会集体所有，预计项目年化收益率为10%，即12.2万元，可带动辖区内脱贫户、监测户53户200人（其中脱贫户50户、监测户3户）户均增加收入2000元以上，村集体增加收入4万元以上。通过项目实施，可带动农户大米销量增加，带动全村</t>
    </r>
    <r>
      <rPr>
        <sz val="10"/>
        <rFont val="Times New Roman"/>
        <family val="1"/>
      </rPr>
      <t>200</t>
    </r>
    <r>
      <rPr>
        <sz val="10"/>
        <rFont val="方正仿宋_GBK"/>
        <family val="4"/>
      </rPr>
      <t>余户群众增收，可解决农产品销售难的问题，提升优化，进一步巩固拓展脱贫攻坚成果，解决易地搬迁劳动力就业，后续产业发展问题。</t>
    </r>
  </si>
  <si>
    <r>
      <rPr>
        <sz val="10"/>
        <rFont val="方正仿宋_GBK"/>
        <family val="4"/>
      </rPr>
      <t>葵山镇人民政府</t>
    </r>
  </si>
  <si>
    <r>
      <rPr>
        <sz val="10"/>
        <rFont val="方正仿宋_GBK"/>
        <family val="4"/>
      </rPr>
      <t>师宗县民族宗教事务局</t>
    </r>
  </si>
  <si>
    <t>葵山镇山乌果村委会冒水洞民族团结进步示范村建设</t>
  </si>
  <si>
    <t>葵山镇山乌果村委会冒水洞村</t>
  </si>
  <si>
    <r>
      <t>新建水果（桃树）基地</t>
    </r>
    <r>
      <rPr>
        <sz val="10"/>
        <rFont val="Times New Roman"/>
        <family val="1"/>
      </rPr>
      <t>130</t>
    </r>
    <r>
      <rPr>
        <sz val="10"/>
        <rFont val="方正仿宋_GBK"/>
        <family val="4"/>
      </rPr>
      <t>亩</t>
    </r>
    <r>
      <rPr>
        <sz val="10"/>
        <rFont val="Times New Roman"/>
        <family val="1"/>
      </rPr>
      <t>8100</t>
    </r>
    <r>
      <rPr>
        <sz val="10"/>
        <rFont val="方正仿宋_GBK"/>
        <family val="4"/>
      </rPr>
      <t>余棵，园内产业道路硬化</t>
    </r>
    <r>
      <rPr>
        <sz val="10"/>
        <rFont val="Times New Roman"/>
        <family val="1"/>
      </rPr>
      <t>7000</t>
    </r>
    <r>
      <rPr>
        <sz val="10"/>
        <rFont val="方正仿宋_GBK"/>
        <family val="4"/>
      </rPr>
      <t>㎡，观光采摘步道</t>
    </r>
    <r>
      <rPr>
        <sz val="10"/>
        <rFont val="Times New Roman"/>
        <family val="1"/>
      </rPr>
      <t>420</t>
    </r>
    <r>
      <rPr>
        <sz val="10"/>
        <rFont val="方正仿宋_GBK"/>
        <family val="4"/>
      </rPr>
      <t>㎡，产品交易展示平台</t>
    </r>
    <r>
      <rPr>
        <sz val="10"/>
        <rFont val="Times New Roman"/>
        <family val="1"/>
      </rPr>
      <t>200</t>
    </r>
    <r>
      <rPr>
        <sz val="10"/>
        <rFont val="方正仿宋_GBK"/>
        <family val="4"/>
      </rPr>
      <t>平方米，投资</t>
    </r>
    <r>
      <rPr>
        <sz val="10"/>
        <rFont val="Times New Roman"/>
        <family val="1"/>
      </rPr>
      <t>110</t>
    </r>
    <r>
      <rPr>
        <sz val="10"/>
        <rFont val="方正仿宋_GBK"/>
        <family val="4"/>
      </rPr>
      <t>万元；建生态氧化池</t>
    </r>
    <r>
      <rPr>
        <sz val="10"/>
        <rFont val="Times New Roman"/>
        <family val="1"/>
      </rPr>
      <t>1</t>
    </r>
    <r>
      <rPr>
        <sz val="10"/>
        <rFont val="方正仿宋_GBK"/>
        <family val="4"/>
      </rPr>
      <t>座（含配套管网）及道路硬化</t>
    </r>
    <r>
      <rPr>
        <sz val="10"/>
        <rFont val="Times New Roman"/>
        <family val="1"/>
      </rPr>
      <t>1600</t>
    </r>
    <r>
      <rPr>
        <sz val="10"/>
        <rFont val="方正仿宋_GBK"/>
        <family val="4"/>
      </rPr>
      <t>㎡，投资</t>
    </r>
    <r>
      <rPr>
        <sz val="10"/>
        <rFont val="Times New Roman"/>
        <family val="1"/>
      </rPr>
      <t>40</t>
    </r>
    <r>
      <rPr>
        <sz val="10"/>
        <rFont val="方正仿宋_GBK"/>
        <family val="4"/>
      </rPr>
      <t>万元。</t>
    </r>
  </si>
  <si>
    <r>
      <t>项目建成后产权归葵山镇山乌果村委会集体所有，预计项目年化收益率为8%，即12万元，可带动辖区内脱贫户、监测户71户320人（其中脱贫户63户、监测户8户）户均增加收入1500元以上，村集体增加收入3万元以上。可为全镇产业发展起示范带头作用，每年可创收</t>
    </r>
    <r>
      <rPr>
        <sz val="10"/>
        <rFont val="Times New Roman"/>
        <family val="1"/>
      </rPr>
      <t>60</t>
    </r>
    <r>
      <rPr>
        <sz val="10"/>
        <rFont val="方正仿宋_GBK"/>
        <family val="4"/>
      </rPr>
      <t>万万元，该村年人均创收</t>
    </r>
    <r>
      <rPr>
        <sz val="10"/>
        <rFont val="Times New Roman"/>
        <family val="1"/>
      </rPr>
      <t>3061</t>
    </r>
    <r>
      <rPr>
        <sz val="10"/>
        <rFont val="方正仿宋_GBK"/>
        <family val="4"/>
      </rPr>
      <t>元。可带动贫困地区农户广泛参与产业发展，共享栽培管理技术经验，实现稳定增收。其次，年需零时性务工人</t>
    </r>
    <r>
      <rPr>
        <sz val="10"/>
        <rFont val="Times New Roman"/>
        <family val="1"/>
      </rPr>
      <t>100</t>
    </r>
    <r>
      <rPr>
        <sz val="10"/>
        <rFont val="方正仿宋_GBK"/>
        <family val="4"/>
      </rPr>
      <t>余人次，零时性务工</t>
    </r>
    <r>
      <rPr>
        <sz val="10"/>
        <rFont val="Times New Roman"/>
        <family val="1"/>
      </rPr>
      <t>130</t>
    </r>
    <r>
      <rPr>
        <sz val="10"/>
        <rFont val="方正仿宋_GBK"/>
        <family val="4"/>
      </rPr>
      <t>元每人次，每年可带动工资支出</t>
    </r>
    <r>
      <rPr>
        <sz val="10"/>
        <rFont val="Times New Roman"/>
        <family val="1"/>
      </rPr>
      <t>3</t>
    </r>
    <r>
      <rPr>
        <sz val="10"/>
        <rFont val="方正仿宋_GBK"/>
        <family val="4"/>
      </rPr>
      <t>万余元，项目区内农户、低收入户可就近打工，基地优先使用低收入户。</t>
    </r>
  </si>
  <si>
    <r>
      <rPr>
        <sz val="10"/>
        <rFont val="方正仿宋_GBK"/>
        <family val="4"/>
      </rPr>
      <t>高良乡人民政府</t>
    </r>
  </si>
  <si>
    <t>高良乡纳非村委会民族团结进步示范村建设</t>
  </si>
  <si>
    <r>
      <rPr>
        <sz val="10"/>
        <rFont val="方正仿宋_GBK"/>
        <family val="4"/>
      </rPr>
      <t>高良乡纳非村委会纳非村</t>
    </r>
  </si>
  <si>
    <r>
      <t>沃柑种植基地</t>
    </r>
    <r>
      <rPr>
        <sz val="10"/>
        <rFont val="Times New Roman"/>
        <family val="1"/>
      </rPr>
      <t>100</t>
    </r>
    <r>
      <rPr>
        <sz val="10"/>
        <rFont val="方正仿宋_GBK"/>
        <family val="4"/>
      </rPr>
      <t>亩</t>
    </r>
    <r>
      <rPr>
        <sz val="10"/>
        <rFont val="Times New Roman"/>
        <family val="1"/>
      </rPr>
      <t>7500</t>
    </r>
    <r>
      <rPr>
        <sz val="10"/>
        <rFont val="方正仿宋_GBK"/>
        <family val="4"/>
      </rPr>
      <t>棵（含基地水肥一体化喷灌设施），道路硬化</t>
    </r>
    <r>
      <rPr>
        <sz val="10"/>
        <rFont val="Times New Roman"/>
        <family val="1"/>
      </rPr>
      <t>2100</t>
    </r>
    <r>
      <rPr>
        <sz val="10"/>
        <rFont val="方正仿宋_GBK"/>
        <family val="4"/>
      </rPr>
      <t>平方米，挡墙建设</t>
    </r>
    <r>
      <rPr>
        <sz val="10"/>
        <rFont val="Times New Roman"/>
        <family val="1"/>
      </rPr>
      <t>460</t>
    </r>
    <r>
      <rPr>
        <sz val="10"/>
        <rFont val="方正仿宋_GBK"/>
        <family val="4"/>
      </rPr>
      <t>立方米。</t>
    </r>
  </si>
  <si>
    <r>
      <t>项目建成后产权归高良乡纳非村委会集体所有，预计项目年化收益率为15%，即15万元，可带动辖区内脱贫户、监测户63户246人（其中脱贫户58户、监测户5户）户均增加收入2000元以上，村集体增加收入3万元以上。可为全乡热区水果标准化发展起示范带头作用，三年后每年可持续增产优质水果</t>
    </r>
    <r>
      <rPr>
        <sz val="10"/>
        <rFont val="Times New Roman"/>
        <family val="1"/>
      </rPr>
      <t>100</t>
    </r>
    <r>
      <rPr>
        <sz val="10"/>
        <rFont val="方正仿宋_GBK"/>
        <family val="4"/>
      </rPr>
      <t>吨以上，按</t>
    </r>
    <r>
      <rPr>
        <sz val="10"/>
        <rFont val="Times New Roman"/>
        <family val="1"/>
      </rPr>
      <t>8</t>
    </r>
    <r>
      <rPr>
        <sz val="10"/>
        <rFont val="方正仿宋_GBK"/>
        <family val="4"/>
      </rPr>
      <t>元</t>
    </r>
    <r>
      <rPr>
        <sz val="10"/>
        <rFont val="Times New Roman"/>
        <family val="1"/>
      </rPr>
      <t>/</t>
    </r>
    <r>
      <rPr>
        <sz val="10"/>
        <rFont val="方正仿宋_GBK"/>
        <family val="4"/>
      </rPr>
      <t>公斤计，产值可达</t>
    </r>
    <r>
      <rPr>
        <sz val="10"/>
        <rFont val="Times New Roman"/>
        <family val="1"/>
      </rPr>
      <t>800</t>
    </r>
    <r>
      <rPr>
        <sz val="10"/>
        <rFont val="方正仿宋_GBK"/>
        <family val="4"/>
      </rPr>
      <t>万元。可带动贫困地区农户广泛参与产业发展，共享栽培管理技术经验，实现稳定增收。其次，可创造公益性固定就业岗位</t>
    </r>
    <r>
      <rPr>
        <sz val="10"/>
        <rFont val="Times New Roman"/>
        <family val="1"/>
      </rPr>
      <t>4</t>
    </r>
    <r>
      <rPr>
        <sz val="10"/>
        <rFont val="方正仿宋_GBK"/>
        <family val="4"/>
      </rPr>
      <t>个，年需零时性务工人</t>
    </r>
    <r>
      <rPr>
        <sz val="10"/>
        <rFont val="Times New Roman"/>
        <family val="1"/>
      </rPr>
      <t>200</t>
    </r>
    <r>
      <rPr>
        <sz val="10"/>
        <rFont val="方正仿宋_GBK"/>
        <family val="4"/>
      </rPr>
      <t>余人次。公益性固定岗位实现年工资性收入</t>
    </r>
    <r>
      <rPr>
        <sz val="10"/>
        <rFont val="Times New Roman"/>
        <family val="1"/>
      </rPr>
      <t>30000</t>
    </r>
    <r>
      <rPr>
        <sz val="10"/>
        <rFont val="方正仿宋_GBK"/>
        <family val="4"/>
      </rPr>
      <t>元每个</t>
    </r>
    <r>
      <rPr>
        <sz val="10"/>
        <rFont val="Times New Roman"/>
        <family val="1"/>
      </rPr>
      <t>;</t>
    </r>
    <r>
      <rPr>
        <sz val="10"/>
        <rFont val="方正仿宋_GBK"/>
        <family val="4"/>
      </rPr>
      <t>零时性务工</t>
    </r>
    <r>
      <rPr>
        <sz val="10"/>
        <rFont val="Times New Roman"/>
        <family val="1"/>
      </rPr>
      <t>100</t>
    </r>
    <r>
      <rPr>
        <sz val="10"/>
        <rFont val="方正仿宋_GBK"/>
        <family val="4"/>
      </rPr>
      <t>元每人次，每年可带动工资支出</t>
    </r>
    <r>
      <rPr>
        <sz val="10"/>
        <rFont val="Times New Roman"/>
        <family val="1"/>
      </rPr>
      <t>7</t>
    </r>
    <r>
      <rPr>
        <sz val="10"/>
        <rFont val="方正仿宋_GBK"/>
        <family val="4"/>
      </rPr>
      <t>余万元，项目区内农户、低收入户可就近打工，基地优先使用低收入户。</t>
    </r>
  </si>
  <si>
    <t>高良乡坝林村委会弄劳下村热果种植基地建设</t>
  </si>
  <si>
    <t>高良乡坝林村委会弄劳下村</t>
  </si>
  <si>
    <r>
      <t>新建热果种植基地</t>
    </r>
    <r>
      <rPr>
        <sz val="10"/>
        <rFont val="Times New Roman"/>
        <family val="1"/>
      </rPr>
      <t>60</t>
    </r>
    <r>
      <rPr>
        <sz val="10"/>
        <rFont val="方正仿宋_GBK"/>
        <family val="4"/>
      </rPr>
      <t>亩（金秋砂糖橘</t>
    </r>
    <r>
      <rPr>
        <sz val="10"/>
        <rFont val="Times New Roman"/>
        <family val="1"/>
      </rPr>
      <t>20</t>
    </r>
    <r>
      <rPr>
        <sz val="10"/>
        <rFont val="方正仿宋_GBK"/>
        <family val="4"/>
      </rPr>
      <t>亩</t>
    </r>
    <r>
      <rPr>
        <sz val="10"/>
        <rFont val="Times New Roman"/>
        <family val="1"/>
      </rPr>
      <t>1300</t>
    </r>
    <r>
      <rPr>
        <sz val="10"/>
        <rFont val="方正仿宋_GBK"/>
        <family val="4"/>
      </rPr>
      <t>棵；沃柑</t>
    </r>
    <r>
      <rPr>
        <sz val="10"/>
        <rFont val="Times New Roman"/>
        <family val="1"/>
      </rPr>
      <t>20</t>
    </r>
    <r>
      <rPr>
        <sz val="10"/>
        <rFont val="方正仿宋_GBK"/>
        <family val="4"/>
      </rPr>
      <t>亩</t>
    </r>
    <r>
      <rPr>
        <sz val="10"/>
        <rFont val="Times New Roman"/>
        <family val="1"/>
      </rPr>
      <t>1300</t>
    </r>
    <r>
      <rPr>
        <sz val="10"/>
        <rFont val="方正仿宋_GBK"/>
        <family val="4"/>
      </rPr>
      <t>棵；由良蜜桔</t>
    </r>
    <r>
      <rPr>
        <sz val="10"/>
        <rFont val="Times New Roman"/>
        <family val="1"/>
      </rPr>
      <t>20</t>
    </r>
    <r>
      <rPr>
        <sz val="10"/>
        <rFont val="方正仿宋_GBK"/>
        <family val="4"/>
      </rPr>
      <t>亩</t>
    </r>
    <r>
      <rPr>
        <sz val="10"/>
        <rFont val="Times New Roman"/>
        <family val="1"/>
      </rPr>
      <t>1300</t>
    </r>
    <r>
      <rPr>
        <sz val="10"/>
        <rFont val="方正仿宋_GBK"/>
        <family val="4"/>
      </rPr>
      <t>棵），流转土地</t>
    </r>
    <r>
      <rPr>
        <sz val="10"/>
        <rFont val="Times New Roman"/>
        <family val="1"/>
      </rPr>
      <t>60</t>
    </r>
    <r>
      <rPr>
        <sz val="10"/>
        <rFont val="方正仿宋_GBK"/>
        <family val="4"/>
      </rPr>
      <t>亩，生产道路</t>
    </r>
    <r>
      <rPr>
        <sz val="10"/>
        <rFont val="Times New Roman"/>
        <family val="1"/>
      </rPr>
      <t>1000m</t>
    </r>
    <r>
      <rPr>
        <sz val="10"/>
        <rFont val="方正仿宋_GBK"/>
        <family val="4"/>
      </rPr>
      <t>，水泥蓄水池两座，灌溉设施</t>
    </r>
    <r>
      <rPr>
        <sz val="10"/>
        <rFont val="Times New Roman"/>
        <family val="1"/>
      </rPr>
      <t>2000m</t>
    </r>
    <r>
      <rPr>
        <sz val="10"/>
        <rFont val="方正仿宋_GBK"/>
        <family val="4"/>
      </rPr>
      <t>，生产储物板房一套（</t>
    </r>
    <r>
      <rPr>
        <sz val="10"/>
        <rFont val="Times New Roman"/>
        <family val="1"/>
      </rPr>
      <t>50</t>
    </r>
    <r>
      <rPr>
        <sz val="10"/>
        <rFont val="方正仿宋_GBK"/>
        <family val="4"/>
      </rPr>
      <t>㎡），生产用电</t>
    </r>
    <r>
      <rPr>
        <sz val="10"/>
        <rFont val="Times New Roman"/>
        <family val="1"/>
      </rPr>
      <t>800m</t>
    </r>
    <r>
      <rPr>
        <sz val="10"/>
        <rFont val="方正仿宋_GBK"/>
        <family val="4"/>
      </rPr>
      <t>。</t>
    </r>
  </si>
  <si>
    <r>
      <t>项目建成后产权归高良乡坝林村委会集体所有，预计项目年化收益率为20%，即11.6万元，可带动辖区内脱贫户、监测户67户283人（其中脱贫户63户、监测户4户）户均增加收入2000元以上，村集体增加收入1万元以上。可为全乡热区水果标准化发展起示范带头作用，三年后每年可持续增产优质水果</t>
    </r>
    <r>
      <rPr>
        <sz val="10"/>
        <rFont val="Times New Roman"/>
        <family val="1"/>
      </rPr>
      <t>50</t>
    </r>
    <r>
      <rPr>
        <sz val="10"/>
        <rFont val="方正仿宋_GBK"/>
        <family val="4"/>
      </rPr>
      <t>吨以上，按</t>
    </r>
    <r>
      <rPr>
        <sz val="10"/>
        <rFont val="Times New Roman"/>
        <family val="1"/>
      </rPr>
      <t>8</t>
    </r>
    <r>
      <rPr>
        <sz val="10"/>
        <rFont val="方正仿宋_GBK"/>
        <family val="4"/>
      </rPr>
      <t>元</t>
    </r>
    <r>
      <rPr>
        <sz val="10"/>
        <rFont val="Times New Roman"/>
        <family val="1"/>
      </rPr>
      <t>/</t>
    </r>
    <r>
      <rPr>
        <sz val="10"/>
        <rFont val="方正仿宋_GBK"/>
        <family val="4"/>
      </rPr>
      <t>公斤计，产值可达</t>
    </r>
    <r>
      <rPr>
        <sz val="10"/>
        <rFont val="Times New Roman"/>
        <family val="1"/>
      </rPr>
      <t>400</t>
    </r>
    <r>
      <rPr>
        <sz val="10"/>
        <rFont val="方正仿宋_GBK"/>
        <family val="4"/>
      </rPr>
      <t>万元。可带动贫困地区农户广泛参与产业发展，共享栽培管理技术经验，实现稳定增收。其次，可创造公益性固定就业岗位</t>
    </r>
    <r>
      <rPr>
        <sz val="10"/>
        <rFont val="Times New Roman"/>
        <family val="1"/>
      </rPr>
      <t>6</t>
    </r>
    <r>
      <rPr>
        <sz val="10"/>
        <rFont val="方正仿宋_GBK"/>
        <family val="4"/>
      </rPr>
      <t>个，年需零时性务工人</t>
    </r>
    <r>
      <rPr>
        <sz val="10"/>
        <rFont val="Times New Roman"/>
        <family val="1"/>
      </rPr>
      <t>200</t>
    </r>
    <r>
      <rPr>
        <sz val="10"/>
        <rFont val="方正仿宋_GBK"/>
        <family val="4"/>
      </rPr>
      <t>余人次。公益性固定岗位实现年工资性收入</t>
    </r>
    <r>
      <rPr>
        <sz val="10"/>
        <rFont val="Times New Roman"/>
        <family val="1"/>
      </rPr>
      <t>30000</t>
    </r>
    <r>
      <rPr>
        <sz val="10"/>
        <rFont val="方正仿宋_GBK"/>
        <family val="4"/>
      </rPr>
      <t>元每个</t>
    </r>
    <r>
      <rPr>
        <sz val="10"/>
        <rFont val="Times New Roman"/>
        <family val="1"/>
      </rPr>
      <t>;</t>
    </r>
    <r>
      <rPr>
        <sz val="10"/>
        <rFont val="方正仿宋_GBK"/>
        <family val="4"/>
      </rPr>
      <t>零时性务工</t>
    </r>
    <r>
      <rPr>
        <sz val="10"/>
        <rFont val="Times New Roman"/>
        <family val="1"/>
      </rPr>
      <t>100</t>
    </r>
    <r>
      <rPr>
        <sz val="10"/>
        <rFont val="方正仿宋_GBK"/>
        <family val="4"/>
      </rPr>
      <t>元每人次，每年可带动工资支出</t>
    </r>
    <r>
      <rPr>
        <sz val="10"/>
        <rFont val="Times New Roman"/>
        <family val="1"/>
      </rPr>
      <t>7</t>
    </r>
    <r>
      <rPr>
        <sz val="10"/>
        <rFont val="方正仿宋_GBK"/>
        <family val="4"/>
      </rPr>
      <t>余万元，项目区内农户、低收入户可就近打工，基地优先使用低收入户。</t>
    </r>
  </si>
  <si>
    <t>五龙乡人民政府</t>
  </si>
  <si>
    <r>
      <rPr>
        <sz val="10"/>
        <rFont val="方正仿宋_GBK"/>
        <family val="4"/>
      </rPr>
      <t>金融保险配套项目</t>
    </r>
  </si>
  <si>
    <r>
      <rPr>
        <sz val="10"/>
        <rFont val="方正仿宋_GBK"/>
        <family val="4"/>
      </rPr>
      <t>新型经营主体贷款贴息</t>
    </r>
  </si>
  <si>
    <t>民族特需用品定点生产企业云南龙布瑞农特产品有限公司贷款利息补助</t>
  </si>
  <si>
    <t>狗街村委会</t>
  </si>
  <si>
    <r>
      <t>民族特需用品定点生产企业云南龙布瑞农特产品有限公司享受贷款贴息优惠政策，支付流动资金贷款利息</t>
    </r>
    <r>
      <rPr>
        <sz val="10"/>
        <rFont val="Times New Roman"/>
        <family val="1"/>
      </rPr>
      <t>25</t>
    </r>
    <r>
      <rPr>
        <sz val="10"/>
        <rFont val="方正仿宋_GBK"/>
        <family val="4"/>
      </rPr>
      <t>万余元，用于民品流动资金贷款利息补助。</t>
    </r>
  </si>
  <si>
    <r>
      <t>项目建成后产权归五龙乡狗街村委会集体所有，预计项目年化收益率为25%，即1.5万元，可带动辖区内脱贫户、监测户30户135人（其中脱贫户27户、监测户3户）户均增加收入2000元以上，村集体增加收入0.5万元以上。为促进少数民族地区经济发展，满足民族特需商品市场需求，让农村妇女熟练地按照传统工艺手工制作，使农村少数民族妇女大显身手、发挥她们一技之长增收致富。与公司合作的农户有</t>
    </r>
    <r>
      <rPr>
        <sz val="10"/>
        <rFont val="Times New Roman"/>
        <family val="1"/>
      </rPr>
      <t>300</t>
    </r>
    <r>
      <rPr>
        <sz val="10"/>
        <rFont val="方正仿宋_GBK"/>
        <family val="4"/>
      </rPr>
      <t>多户，</t>
    </r>
    <r>
      <rPr>
        <sz val="10"/>
        <rFont val="Times New Roman"/>
        <family val="1"/>
      </rPr>
      <t>300</t>
    </r>
    <r>
      <rPr>
        <sz val="10"/>
        <rFont val="方正仿宋_GBK"/>
        <family val="4"/>
      </rPr>
      <t>多人，年人均单项收入</t>
    </r>
    <r>
      <rPr>
        <sz val="10"/>
        <rFont val="Times New Roman"/>
        <family val="1"/>
      </rPr>
      <t>6000</t>
    </r>
    <r>
      <rPr>
        <sz val="10"/>
        <rFont val="方正仿宋_GBK"/>
        <family val="4"/>
      </rPr>
      <t>以上。年公司销售各种壮锦</t>
    </r>
    <r>
      <rPr>
        <sz val="10"/>
        <rFont val="Times New Roman"/>
        <family val="1"/>
      </rPr>
      <t>4</t>
    </r>
    <r>
      <rPr>
        <sz val="10"/>
        <rFont val="方正仿宋_GBK"/>
        <family val="4"/>
      </rPr>
      <t>万多件，实现产值</t>
    </r>
    <r>
      <rPr>
        <sz val="10"/>
        <rFont val="Times New Roman"/>
        <family val="1"/>
      </rPr>
      <t>1200</t>
    </r>
    <r>
      <rPr>
        <sz val="10"/>
        <rFont val="方正仿宋_GBK"/>
        <family val="4"/>
      </rPr>
      <t>多万元，利税</t>
    </r>
    <r>
      <rPr>
        <sz val="10"/>
        <rFont val="Times New Roman"/>
        <family val="1"/>
      </rPr>
      <t>120</t>
    </r>
    <r>
      <rPr>
        <sz val="10"/>
        <rFont val="方正仿宋_GBK"/>
        <family val="4"/>
      </rPr>
      <t>多万元。</t>
    </r>
  </si>
  <si>
    <r>
      <rPr>
        <b/>
        <sz val="10"/>
        <rFont val="方正仿宋_GBK"/>
        <family val="4"/>
      </rPr>
      <t>二、就业项目小计</t>
    </r>
  </si>
  <si>
    <r>
      <rPr>
        <sz val="10"/>
        <rFont val="方正仿宋_GBK"/>
        <family val="4"/>
      </rPr>
      <t>师宗县人社局</t>
    </r>
  </si>
  <si>
    <r>
      <rPr>
        <sz val="10"/>
        <rFont val="方正仿宋_GBK"/>
        <family val="4"/>
      </rPr>
      <t>外出务工人员交通补助</t>
    </r>
  </si>
  <si>
    <r>
      <rPr>
        <sz val="10"/>
        <rFont val="方正仿宋_GBK"/>
        <family val="4"/>
      </rPr>
      <t>务工补助</t>
    </r>
  </si>
  <si>
    <r>
      <rPr>
        <sz val="10"/>
        <rFont val="方正仿宋_GBK"/>
        <family val="4"/>
      </rPr>
      <t>交通费补助</t>
    </r>
  </si>
  <si>
    <t>脱贫劳动力外出务工一次性交通补助</t>
  </si>
  <si>
    <r>
      <t>脱贫劳动力跨省稳定就业（务工）三个月及以上，按每人</t>
    </r>
    <r>
      <rPr>
        <sz val="10"/>
        <rFont val="Times New Roman"/>
        <family val="1"/>
      </rPr>
      <t>1000</t>
    </r>
    <r>
      <rPr>
        <sz val="10"/>
        <rFont val="方正仿宋_GBK"/>
        <family val="4"/>
      </rPr>
      <t>元的标准给予一次性交通补助，鼓励激发脱贫劳动力异地转移就业。</t>
    </r>
  </si>
  <si>
    <r>
      <t>通过项目实施，覆盖受益人口</t>
    </r>
    <r>
      <rPr>
        <sz val="10"/>
        <rFont val="Times New Roman"/>
        <family val="1"/>
      </rPr>
      <t>1000</t>
    </r>
    <r>
      <rPr>
        <sz val="10"/>
        <rFont val="方正仿宋_GBK"/>
        <family val="4"/>
      </rPr>
      <t>户</t>
    </r>
    <r>
      <rPr>
        <sz val="10"/>
        <rFont val="Times New Roman"/>
        <family val="1"/>
      </rPr>
      <t>2300</t>
    </r>
    <r>
      <rPr>
        <sz val="10"/>
        <rFont val="方正仿宋_GBK"/>
        <family val="4"/>
      </rPr>
      <t>人，其中：脱贫户和监测对象户</t>
    </r>
    <r>
      <rPr>
        <sz val="10"/>
        <rFont val="Times New Roman"/>
        <family val="1"/>
      </rPr>
      <t>1000</t>
    </r>
    <r>
      <rPr>
        <sz val="10"/>
        <rFont val="方正仿宋_GBK"/>
        <family val="4"/>
      </rPr>
      <t>户</t>
    </r>
    <r>
      <rPr>
        <sz val="10"/>
        <rFont val="Times New Roman"/>
        <family val="1"/>
      </rPr>
      <t>2300</t>
    </r>
    <r>
      <rPr>
        <sz val="10"/>
        <rFont val="方正仿宋_GBK"/>
        <family val="4"/>
      </rPr>
      <t>人。能有效解决脱贫劳动力稳定就业和持续稳定增收，扎实有效巩固拓展脱贫攻坚成果同乡村振兴有效衔接。</t>
    </r>
  </si>
  <si>
    <r>
      <rPr>
        <sz val="10"/>
        <rFont val="方正仿宋_GBK"/>
        <family val="4"/>
      </rPr>
      <t>就业项目</t>
    </r>
  </si>
  <si>
    <t>公益性岗位</t>
  </si>
  <si>
    <r>
      <t>全县</t>
    </r>
    <r>
      <rPr>
        <sz val="10"/>
        <rFont val="Times New Roman"/>
        <family val="1"/>
      </rPr>
      <t>10</t>
    </r>
    <r>
      <rPr>
        <sz val="10"/>
        <rFont val="方正仿宋_GBK"/>
        <family val="4"/>
      </rPr>
      <t>个乡（镇、街道）公益性岗位</t>
    </r>
  </si>
  <si>
    <r>
      <t>10</t>
    </r>
    <r>
      <rPr>
        <sz val="10"/>
        <rFont val="方正仿宋_GBK"/>
        <family val="4"/>
      </rPr>
      <t>个乡（镇、街道）</t>
    </r>
  </si>
  <si>
    <r>
      <t>解决</t>
    </r>
    <r>
      <rPr>
        <sz val="10"/>
        <rFont val="Times New Roman"/>
        <family val="1"/>
      </rPr>
      <t>2175</t>
    </r>
    <r>
      <rPr>
        <sz val="10"/>
        <rFont val="方正仿宋_GBK"/>
        <family val="4"/>
      </rPr>
      <t>名乡村保洁员劳务报酬</t>
    </r>
    <r>
      <rPr>
        <sz val="10"/>
        <rFont val="Times New Roman"/>
        <family val="1"/>
      </rPr>
      <t>2088</t>
    </r>
    <r>
      <rPr>
        <sz val="10"/>
        <rFont val="方正仿宋_GBK"/>
        <family val="4"/>
      </rPr>
      <t>万元，每人平均每月</t>
    </r>
    <r>
      <rPr>
        <sz val="10"/>
        <rFont val="Times New Roman"/>
        <family val="1"/>
      </rPr>
      <t>800</t>
    </r>
    <r>
      <rPr>
        <sz val="10"/>
        <rFont val="方正仿宋_GBK"/>
        <family val="4"/>
      </rPr>
      <t>元。</t>
    </r>
  </si>
  <si>
    <r>
      <t>项目建成后，村庄基础设施服务功能进一步完善，村庄环境卫生进一步改善，群众生产生活水平明显提高。覆盖受益人口748户750人，其中：脱贫户和监测对象户748户750人。解决</t>
    </r>
    <r>
      <rPr>
        <sz val="10"/>
        <rFont val="Times New Roman"/>
        <family val="1"/>
      </rPr>
      <t>115</t>
    </r>
    <r>
      <rPr>
        <sz val="10"/>
        <rFont val="方正仿宋_GBK"/>
        <family val="4"/>
      </rPr>
      <t>个行政村</t>
    </r>
    <r>
      <rPr>
        <sz val="10"/>
        <rFont val="Times New Roman"/>
        <family val="1"/>
      </rPr>
      <t>796</t>
    </r>
    <r>
      <rPr>
        <sz val="10"/>
        <rFont val="方正仿宋_GBK"/>
        <family val="4"/>
      </rPr>
      <t>个村民小组村内道路环境卫生脏乱差的现象，使村民人居环境得到大力改善、提升。受益人数</t>
    </r>
    <r>
      <rPr>
        <sz val="10"/>
        <rFont val="Times New Roman"/>
        <family val="1"/>
      </rPr>
      <t>9325</t>
    </r>
    <r>
      <rPr>
        <sz val="10"/>
        <rFont val="方正仿宋_GBK"/>
        <family val="4"/>
      </rPr>
      <t>人。同时解决不稳定户、边缘户增加收入</t>
    </r>
    <r>
      <rPr>
        <sz val="10"/>
        <rFont val="Times New Roman"/>
        <family val="1"/>
      </rPr>
      <t>9600</t>
    </r>
    <r>
      <rPr>
        <sz val="10"/>
        <rFont val="方正仿宋_GBK"/>
        <family val="4"/>
      </rPr>
      <t>元。</t>
    </r>
  </si>
  <si>
    <r>
      <rPr>
        <b/>
        <sz val="10"/>
        <rFont val="方正仿宋_GBK"/>
        <family val="4"/>
      </rPr>
      <t>三、乡村建设行动项目小计</t>
    </r>
  </si>
  <si>
    <r>
      <rPr>
        <sz val="10"/>
        <rFont val="方正仿宋_GBK"/>
        <family val="4"/>
      </rPr>
      <t>彩云镇人民政府</t>
    </r>
  </si>
  <si>
    <r>
      <rPr>
        <sz val="10"/>
        <rFont val="方正仿宋_GBK"/>
        <family val="4"/>
      </rPr>
      <t>乡村建设行动</t>
    </r>
  </si>
  <si>
    <r>
      <rPr>
        <sz val="10"/>
        <rFont val="方正仿宋_GBK"/>
        <family val="4"/>
      </rPr>
      <t>农村基础设施
（含产业配套基础设施）</t>
    </r>
  </si>
  <si>
    <r>
      <rPr>
        <sz val="10"/>
        <rFont val="方正仿宋_GBK"/>
        <family val="4"/>
      </rPr>
      <t>产业路、资源路、旅游路建设</t>
    </r>
  </si>
  <si>
    <r>
      <rPr>
        <sz val="10"/>
        <rFont val="方正仿宋_GBK"/>
        <family val="4"/>
      </rPr>
      <t>师宗县彩云镇红土村委会及大石洞村产业基地道路硬化以工代赈项目</t>
    </r>
  </si>
  <si>
    <r>
      <rPr>
        <sz val="10"/>
        <rFont val="方正仿宋_GBK"/>
        <family val="4"/>
      </rPr>
      <t>师宗县彩云镇红土村委会</t>
    </r>
  </si>
  <si>
    <r>
      <rPr>
        <sz val="10"/>
        <rFont val="方正仿宋_GBK"/>
        <family val="4"/>
      </rPr>
      <t>烤烟基地道路硬化总长</t>
    </r>
    <r>
      <rPr>
        <sz val="10"/>
        <rFont val="Times New Roman"/>
        <family val="1"/>
      </rPr>
      <t>8.8</t>
    </r>
    <r>
      <rPr>
        <sz val="10"/>
        <rFont val="方正仿宋_GBK"/>
        <family val="4"/>
      </rPr>
      <t>千米，硬化村庄内道路</t>
    </r>
    <r>
      <rPr>
        <sz val="10"/>
        <rFont val="Times New Roman"/>
        <family val="1"/>
      </rPr>
      <t>39</t>
    </r>
    <r>
      <rPr>
        <sz val="10"/>
        <rFont val="方正仿宋_GBK"/>
        <family val="4"/>
      </rPr>
      <t>段，涉及大红土、小红土、宜乐、启发、张家寨、小紫微、老紫微、长房子、凹子、环大石洞村</t>
    </r>
    <r>
      <rPr>
        <sz val="10"/>
        <rFont val="Times New Roman"/>
        <family val="1"/>
      </rPr>
      <t>10</t>
    </r>
    <r>
      <rPr>
        <sz val="10"/>
        <rFont val="方正仿宋_GBK"/>
        <family val="4"/>
      </rPr>
      <t>个村小组道路硬化。</t>
    </r>
  </si>
  <si>
    <r>
      <t>项目建成后，村庄基础设施服务功能进一步完善，村庄环境卫生进一步改善，群众生产生活水平明显提高。覆盖受益人口</t>
    </r>
    <r>
      <rPr>
        <sz val="10"/>
        <rFont val="Times New Roman"/>
        <family val="1"/>
      </rPr>
      <t>524</t>
    </r>
    <r>
      <rPr>
        <sz val="10"/>
        <rFont val="方正仿宋_GBK"/>
        <family val="4"/>
      </rPr>
      <t>户</t>
    </r>
    <r>
      <rPr>
        <sz val="10"/>
        <rFont val="Times New Roman"/>
        <family val="1"/>
      </rPr>
      <t>2210</t>
    </r>
    <r>
      <rPr>
        <sz val="10"/>
        <rFont val="方正仿宋_GBK"/>
        <family val="4"/>
      </rPr>
      <t>人，其中：脱贫户和监测对象户</t>
    </r>
    <r>
      <rPr>
        <sz val="10"/>
        <rFont val="Times New Roman"/>
        <family val="1"/>
      </rPr>
      <t>128</t>
    </r>
    <r>
      <rPr>
        <sz val="10"/>
        <rFont val="方正仿宋_GBK"/>
        <family val="4"/>
      </rPr>
      <t>户</t>
    </r>
    <r>
      <rPr>
        <sz val="10"/>
        <rFont val="Times New Roman"/>
        <family val="1"/>
      </rPr>
      <t>512</t>
    </r>
    <r>
      <rPr>
        <sz val="10"/>
        <rFont val="方正仿宋_GBK"/>
        <family val="4"/>
      </rPr>
      <t>人。</t>
    </r>
    <r>
      <rPr>
        <sz val="10"/>
        <rFont val="Times New Roman"/>
        <family val="1"/>
      </rPr>
      <t>10000</t>
    </r>
    <r>
      <rPr>
        <sz val="10"/>
        <rFont val="方正仿宋_GBK"/>
        <family val="4"/>
      </rPr>
      <t>余亩烤烟基地的基础设施更加完善，行村庄道路硬化可完善彩云镇本次项目涉及到的村小组的道路基础设施，提升农村基础设施和基本公共服务水平，助力村小组实现治理有效、生态宜居的目标；项目将为实施范围内农业发展奠定基础，可推动乡村农业产业兴旺。综上所述，项目实施可促进低收入群体实现富裕、美丽宜居村庄建设、农业产业兴旺，是巩固拓展脱贫攻坚成果和全面推进乡村振兴有效衔接得需要。本项目发放劳务报酬为</t>
    </r>
    <r>
      <rPr>
        <sz val="10"/>
        <rFont val="Times New Roman"/>
        <family val="1"/>
      </rPr>
      <t>120.00</t>
    </r>
    <r>
      <rPr>
        <sz val="10"/>
        <rFont val="方正仿宋_GBK"/>
        <family val="4"/>
      </rPr>
      <t>万元，占以工代赈项目补助资金的</t>
    </r>
    <r>
      <rPr>
        <sz val="10"/>
        <rFont val="Times New Roman"/>
        <family val="1"/>
      </rPr>
      <t>30%</t>
    </r>
    <r>
      <rPr>
        <sz val="10"/>
        <rFont val="方正仿宋_GBK"/>
        <family val="4"/>
      </rPr>
      <t>，预计带动当地群众务工人数</t>
    </r>
    <r>
      <rPr>
        <sz val="10"/>
        <rFont val="Times New Roman"/>
        <family val="1"/>
      </rPr>
      <t>160</t>
    </r>
    <r>
      <rPr>
        <sz val="10"/>
        <rFont val="方正仿宋_GBK"/>
        <family val="4"/>
      </rPr>
      <t>余人，为防止发生规模性返贫奠定坚实基础。</t>
    </r>
  </si>
  <si>
    <t>师宗县各乡、镇（街道）人民政府</t>
  </si>
  <si>
    <t>师宗县农业农村局</t>
  </si>
  <si>
    <t>乡村建设行动</t>
  </si>
  <si>
    <t>全县各乡、镇（街道）垃圾清运费</t>
  </si>
  <si>
    <t>新建</t>
  </si>
  <si>
    <t>解决全县115个行政村815个村小组垃圾清运工作，年收集、处置垃圾约19.8万吨，总投入资金952万元，其中衔接资金115万元，涉农整合资金837万元。</t>
  </si>
  <si>
    <t>通过项目实施，村庄基础设施服务功能进一步完善，村庄环境卫生进一步改善，群众生产生活水平明显提高。覆盖受益人口748户750人，其中：脱贫户和监测对象户748户750人。解决115个行政村815个村民小组村内道路环境卫生脏乱差的现象，使村民人居环境得到大力改善、提升。受益人数9325人。同时解决不稳定户、边缘户均增加收入9600元。</t>
  </si>
  <si>
    <r>
      <rPr>
        <b/>
        <sz val="10"/>
        <rFont val="方正仿宋_GBK"/>
        <family val="4"/>
      </rPr>
      <t>四、易地搬迁后扶项目小计</t>
    </r>
  </si>
  <si>
    <t>师宗县发展和改革局</t>
  </si>
  <si>
    <r>
      <rPr>
        <sz val="10"/>
        <rFont val="方正仿宋_GBK"/>
        <family val="4"/>
      </rPr>
      <t>易地搬迁后扶</t>
    </r>
  </si>
  <si>
    <r>
      <rPr>
        <sz val="10"/>
        <rFont val="方正仿宋_GBK"/>
        <family val="4"/>
      </rPr>
      <t>易地扶贫搬迁贷款债券贴息补助</t>
    </r>
  </si>
  <si>
    <r>
      <rPr>
        <sz val="10"/>
        <rFont val="方正仿宋_GBK"/>
        <family val="4"/>
      </rPr>
      <t>易地搬迁中央贴息资金</t>
    </r>
  </si>
  <si>
    <r>
      <t>项目建成后覆盖受益人口</t>
    </r>
    <r>
      <rPr>
        <sz val="10"/>
        <rFont val="Times New Roman"/>
        <family val="1"/>
      </rPr>
      <t>150</t>
    </r>
    <r>
      <rPr>
        <sz val="10"/>
        <rFont val="方正仿宋_GBK"/>
        <family val="4"/>
      </rPr>
      <t>户</t>
    </r>
    <r>
      <rPr>
        <sz val="10"/>
        <rFont val="Times New Roman"/>
        <family val="1"/>
      </rPr>
      <t>521</t>
    </r>
    <r>
      <rPr>
        <sz val="10"/>
        <rFont val="方正仿宋_GBK"/>
        <family val="4"/>
      </rPr>
      <t>人，其中：脱贫户和监测对象户</t>
    </r>
    <r>
      <rPr>
        <sz val="10"/>
        <rFont val="Times New Roman"/>
        <family val="1"/>
      </rPr>
      <t>150</t>
    </r>
    <r>
      <rPr>
        <sz val="10"/>
        <rFont val="方正仿宋_GBK"/>
        <family val="4"/>
      </rPr>
      <t>户</t>
    </r>
    <r>
      <rPr>
        <sz val="10"/>
        <rFont val="Times New Roman"/>
        <family val="1"/>
      </rPr>
      <t>521</t>
    </r>
    <r>
      <rPr>
        <sz val="10"/>
        <rFont val="方正仿宋_GBK"/>
        <family val="4"/>
      </rPr>
      <t>人。用于偿还易地搬迁贷款利息。</t>
    </r>
  </si>
  <si>
    <r>
      <rPr>
        <b/>
        <sz val="10"/>
        <rFont val="方正仿宋_GBK"/>
        <family val="4"/>
      </rPr>
      <t>五、巩固三保障成果建设项目小计</t>
    </r>
  </si>
  <si>
    <r>
      <rPr>
        <sz val="10"/>
        <rFont val="方正仿宋_GBK"/>
        <family val="4"/>
      </rPr>
      <t>师宗县教育体育局</t>
    </r>
  </si>
  <si>
    <r>
      <rPr>
        <sz val="10"/>
        <rFont val="方正仿宋_GBK"/>
        <family val="4"/>
      </rPr>
      <t>雨露计划</t>
    </r>
  </si>
  <si>
    <r>
      <rPr>
        <sz val="10"/>
        <rFont val="方正仿宋_GBK"/>
        <family val="4"/>
      </rPr>
      <t>全县农村建档立卡脱贫户子女接受中、高等职业教育在校学习，并在教育部、人力资源社会保障部的中、高等职业教育学籍管理系统注册正式学籍的学生</t>
    </r>
    <r>
      <rPr>
        <sz val="10"/>
        <rFont val="Times New Roman"/>
        <family val="1"/>
      </rPr>
      <t>1800</t>
    </r>
    <r>
      <rPr>
        <sz val="10"/>
        <rFont val="方正仿宋_GBK"/>
        <family val="4"/>
      </rPr>
      <t>人。补助等次分为三个等级，</t>
    </r>
    <r>
      <rPr>
        <sz val="10"/>
        <rFont val="Times New Roman"/>
        <family val="1"/>
      </rPr>
      <t>5000</t>
    </r>
    <r>
      <rPr>
        <sz val="10"/>
        <rFont val="方正仿宋_GBK"/>
        <family val="4"/>
      </rPr>
      <t>元、</t>
    </r>
    <r>
      <rPr>
        <sz val="10"/>
        <rFont val="Times New Roman"/>
        <family val="1"/>
      </rPr>
      <t>4000</t>
    </r>
    <r>
      <rPr>
        <sz val="10"/>
        <rFont val="方正仿宋_GBK"/>
        <family val="4"/>
      </rPr>
      <t>元、</t>
    </r>
    <r>
      <rPr>
        <sz val="10"/>
        <rFont val="Times New Roman"/>
        <family val="1"/>
      </rPr>
      <t>3000</t>
    </r>
    <r>
      <rPr>
        <sz val="10"/>
        <rFont val="方正仿宋_GBK"/>
        <family val="4"/>
      </rPr>
      <t>元。</t>
    </r>
  </si>
  <si>
    <r>
      <t>项目建成后受益建档立卡贫困户</t>
    </r>
    <r>
      <rPr>
        <sz val="10"/>
        <rFont val="Times New Roman"/>
        <family val="1"/>
      </rPr>
      <t>1677</t>
    </r>
    <r>
      <rPr>
        <sz val="10"/>
        <rFont val="方正仿宋_GBK"/>
        <family val="4"/>
      </rPr>
      <t>户</t>
    </r>
    <r>
      <rPr>
        <sz val="10"/>
        <rFont val="Times New Roman"/>
        <family val="1"/>
      </rPr>
      <t>1800</t>
    </r>
    <r>
      <rPr>
        <sz val="10"/>
        <rFont val="方正仿宋_GBK"/>
        <family val="4"/>
      </rPr>
      <t>人，其中：脱贫户和监测对象户</t>
    </r>
    <r>
      <rPr>
        <sz val="10"/>
        <rFont val="Times New Roman"/>
        <family val="1"/>
      </rPr>
      <t>1677</t>
    </r>
    <r>
      <rPr>
        <sz val="10"/>
        <rFont val="方正仿宋_GBK"/>
        <family val="4"/>
      </rPr>
      <t>户</t>
    </r>
    <r>
      <rPr>
        <sz val="10"/>
        <rFont val="Times New Roman"/>
        <family val="1"/>
      </rPr>
      <t>1800</t>
    </r>
    <r>
      <rPr>
        <sz val="10"/>
        <rFont val="方正仿宋_GBK"/>
        <family val="4"/>
      </rPr>
      <t>人。12月底确保100/%兑付完成，共解决农村建档立卡脱贫户1677户1800名学生在中、高等职业教育就学困难问题。</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</si>
</sst>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yyyy/m/d;@"/>
    <numFmt numFmtId="179" formatCode="0_);[Red]\(0\)"/>
    <numFmt numFmtId="180" formatCode="0_ "/>
    <numFmt numFmtId="181" formatCode="0.00_);[Red]\(0.00\)"/>
  </numFmts>
  <fonts count="55">
    <font>
      <sz val="11"/>
      <color theme="1"/>
      <name val="Calibri"/>
      <family val="0"/>
    </font>
    <font>
      <sz val="11"/>
      <name val="宋体"/>
      <family val="0"/>
    </font>
    <font>
      <sz val="22"/>
      <name val="Times New Roman"/>
      <family val="1"/>
    </font>
    <font>
      <sz val="8"/>
      <name val="Times New Roman"/>
      <family val="1"/>
    </font>
    <font>
      <sz val="10"/>
      <name val="Times New Roman"/>
      <family val="1"/>
    </font>
    <font>
      <sz val="10"/>
      <color indexed="10"/>
      <name val="Times New Roman"/>
      <family val="1"/>
    </font>
    <font>
      <sz val="10"/>
      <name val="方正仿宋_GBK"/>
      <family val="4"/>
    </font>
    <font>
      <sz val="9"/>
      <name val="Times New Roman"/>
      <family val="1"/>
    </font>
    <font>
      <sz val="14"/>
      <name val="黑体"/>
      <family val="3"/>
    </font>
    <font>
      <u val="single"/>
      <sz val="22"/>
      <name val="方正小标宋简体"/>
      <family val="0"/>
    </font>
    <font>
      <sz val="10"/>
      <name val="黑体"/>
      <family val="3"/>
    </font>
    <font>
      <b/>
      <sz val="10"/>
      <name val="方正仿宋_GBK"/>
      <family val="4"/>
    </font>
    <font>
      <b/>
      <sz val="10"/>
      <name val="Times New Roman"/>
      <family val="1"/>
    </font>
    <font>
      <sz val="10"/>
      <color indexed="8"/>
      <name val="方正仿宋_GBK"/>
      <family val="4"/>
    </font>
    <font>
      <sz val="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Times New Roman"/>
      <family val="1"/>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3"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33" fillId="0" borderId="0">
      <alignment/>
      <protection locked="0"/>
    </xf>
  </cellStyleXfs>
  <cellXfs count="81">
    <xf numFmtId="0" fontId="0" fillId="0" borderId="0" xfId="0" applyFont="1" applyAlignment="1">
      <alignment vertical="center"/>
    </xf>
    <xf numFmtId="176" fontId="2" fillId="33" borderId="0" xfId="0" applyNumberFormat="1" applyFont="1" applyFill="1" applyBorder="1" applyAlignment="1" applyProtection="1">
      <alignment horizontal="center" vertical="center" wrapText="1"/>
      <protection locked="0"/>
    </xf>
    <xf numFmtId="176" fontId="3" fillId="33" borderId="0" xfId="0" applyNumberFormat="1" applyFont="1" applyFill="1" applyBorder="1" applyAlignment="1" applyProtection="1">
      <alignment horizontal="center" vertical="center" wrapText="1"/>
      <protection locked="0"/>
    </xf>
    <xf numFmtId="176" fontId="4" fillId="33" borderId="0" xfId="0" applyNumberFormat="1" applyFont="1" applyFill="1" applyBorder="1" applyAlignment="1" applyProtection="1">
      <alignment horizontal="center" vertical="center" wrapText="1"/>
      <protection locked="0"/>
    </xf>
    <xf numFmtId="176" fontId="54" fillId="33" borderId="0" xfId="0" applyNumberFormat="1" applyFont="1" applyFill="1" applyBorder="1" applyAlignment="1" applyProtection="1">
      <alignment horizontal="center" vertical="center" wrapText="1"/>
      <protection locked="0"/>
    </xf>
    <xf numFmtId="176" fontId="4" fillId="34" borderId="0" xfId="0" applyNumberFormat="1" applyFont="1" applyFill="1" applyBorder="1" applyAlignment="1" applyProtection="1">
      <alignment horizontal="center" vertical="center" wrapText="1"/>
      <protection locked="0"/>
    </xf>
    <xf numFmtId="176" fontId="4" fillId="33" borderId="0" xfId="0" applyNumberFormat="1" applyFont="1" applyFill="1" applyAlignment="1" applyProtection="1">
      <alignment horizontal="center" vertical="center" wrapText="1"/>
      <protection locked="0"/>
    </xf>
    <xf numFmtId="176" fontId="54" fillId="34" borderId="0" xfId="0" applyNumberFormat="1" applyFont="1" applyFill="1" applyBorder="1" applyAlignment="1" applyProtection="1">
      <alignment horizontal="center" vertical="center" wrapText="1"/>
      <protection locked="0"/>
    </xf>
    <xf numFmtId="176" fontId="6" fillId="33" borderId="0" xfId="0" applyNumberFormat="1" applyFont="1" applyFill="1" applyBorder="1" applyAlignment="1" applyProtection="1">
      <alignment horizontal="center" vertical="center" wrapText="1"/>
      <protection locked="0"/>
    </xf>
    <xf numFmtId="0" fontId="7" fillId="33" borderId="0" xfId="0" applyNumberFormat="1" applyFont="1" applyFill="1" applyBorder="1" applyAlignment="1" applyProtection="1">
      <alignment horizontal="center" vertical="center" wrapText="1"/>
      <protection locked="0"/>
    </xf>
    <xf numFmtId="176" fontId="7" fillId="33" borderId="0" xfId="0" applyNumberFormat="1" applyFont="1" applyFill="1" applyBorder="1" applyAlignment="1" applyProtection="1">
      <alignment horizontal="center" vertical="center" wrapText="1"/>
      <protection locked="0"/>
    </xf>
    <xf numFmtId="176" fontId="7" fillId="33" borderId="0" xfId="0" applyNumberFormat="1" applyFont="1" applyFill="1" applyBorder="1" applyAlignment="1" applyProtection="1">
      <alignment horizontal="left" vertical="center" wrapText="1"/>
      <protection locked="0"/>
    </xf>
    <xf numFmtId="177" fontId="7" fillId="33" borderId="0" xfId="0" applyNumberFormat="1" applyFont="1" applyFill="1" applyBorder="1" applyAlignment="1" applyProtection="1">
      <alignment horizontal="center" vertical="center" wrapText="1"/>
      <protection locked="0"/>
    </xf>
    <xf numFmtId="0" fontId="7" fillId="33" borderId="0" xfId="0" applyNumberFormat="1" applyFont="1" applyFill="1" applyBorder="1" applyAlignment="1" applyProtection="1">
      <alignment horizontal="left" vertical="center" wrapText="1"/>
      <protection locked="0"/>
    </xf>
    <xf numFmtId="0" fontId="7" fillId="33" borderId="0" xfId="0" applyNumberFormat="1" applyFont="1" applyFill="1" applyBorder="1" applyAlignment="1" applyProtection="1">
      <alignment vertical="center" wrapText="1"/>
      <protection locked="0"/>
    </xf>
    <xf numFmtId="178" fontId="7" fillId="33" borderId="0" xfId="0" applyNumberFormat="1" applyFont="1" applyFill="1" applyBorder="1" applyAlignment="1" applyProtection="1">
      <alignment horizontal="center" vertical="center"/>
      <protection locked="0"/>
    </xf>
    <xf numFmtId="178" fontId="7" fillId="33" borderId="0" xfId="0" applyNumberFormat="1" applyFont="1" applyFill="1" applyBorder="1" applyAlignment="1" applyProtection="1">
      <alignment horizontal="center" vertical="center" wrapText="1"/>
      <protection locked="0"/>
    </xf>
    <xf numFmtId="176" fontId="8" fillId="33" borderId="0" xfId="0" applyNumberFormat="1" applyFont="1" applyFill="1" applyAlignment="1" applyProtection="1">
      <alignment horizontal="left" vertical="center" wrapText="1"/>
      <protection locked="0"/>
    </xf>
    <xf numFmtId="0" fontId="9"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176" fontId="10" fillId="0" borderId="9"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left" vertical="center" wrapText="1"/>
      <protection locked="0"/>
    </xf>
    <xf numFmtId="0" fontId="12" fillId="0" borderId="12" xfId="0" applyNumberFormat="1" applyFont="1" applyFill="1" applyBorder="1" applyAlignment="1" applyProtection="1">
      <alignment horizontal="left"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6" fillId="0" borderId="13" xfId="0" applyFont="1" applyFill="1" applyBorder="1" applyAlignment="1">
      <alignment horizontal="center" vertical="center" wrapText="1"/>
    </xf>
    <xf numFmtId="179" fontId="4" fillId="0" borderId="13" xfId="0" applyNumberFormat="1" applyFont="1" applyFill="1" applyBorder="1" applyAlignment="1" applyProtection="1">
      <alignment horizontal="center" vertical="center" wrapText="1"/>
      <protection locked="0"/>
    </xf>
    <xf numFmtId="0" fontId="6" fillId="0" borderId="9"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center" vertical="center" wrapText="1"/>
    </xf>
    <xf numFmtId="179" fontId="4" fillId="0" borderId="13" xfId="0" applyNumberFormat="1" applyFont="1" applyFill="1" applyBorder="1" applyAlignment="1" applyProtection="1">
      <alignment horizontal="left" vertical="center" wrapText="1"/>
      <protection locked="0"/>
    </xf>
    <xf numFmtId="0" fontId="6" fillId="0" borderId="13" xfId="0" applyNumberFormat="1" applyFont="1" applyFill="1" applyBorder="1" applyAlignment="1" applyProtection="1">
      <alignment horizontal="center" vertical="center" wrapText="1"/>
      <protection locked="0"/>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179" fontId="6" fillId="0" borderId="13" xfId="0" applyNumberFormat="1" applyFont="1" applyFill="1" applyBorder="1" applyAlignment="1" applyProtection="1">
      <alignment horizontal="left" vertical="center" wrapText="1"/>
      <protection locked="0"/>
    </xf>
    <xf numFmtId="179" fontId="6" fillId="0" borderId="13" xfId="0" applyNumberFormat="1" applyFont="1" applyFill="1" applyBorder="1" applyAlignment="1" applyProtection="1">
      <alignment horizontal="center" vertical="center" wrapText="1"/>
      <protection locked="0"/>
    </xf>
    <xf numFmtId="177" fontId="4" fillId="0" borderId="11" xfId="0" applyNumberFormat="1" applyFont="1" applyFill="1" applyBorder="1" applyAlignment="1" applyProtection="1">
      <alignment horizontal="center" vertical="center" wrapText="1"/>
      <protection locked="0"/>
    </xf>
    <xf numFmtId="177" fontId="4" fillId="0" borderId="12" xfId="0" applyNumberFormat="1" applyFont="1" applyFill="1" applyBorder="1" applyAlignment="1" applyProtection="1">
      <alignment horizontal="center" vertical="center" wrapText="1"/>
      <protection locked="0"/>
    </xf>
    <xf numFmtId="177" fontId="4" fillId="0" borderId="15" xfId="0" applyNumberFormat="1" applyFont="1" applyFill="1" applyBorder="1" applyAlignment="1" applyProtection="1">
      <alignment horizontal="center" vertical="center" wrapText="1"/>
      <protection locked="0"/>
    </xf>
    <xf numFmtId="0" fontId="4" fillId="0" borderId="16"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177" fontId="3" fillId="0" borderId="13" xfId="0" applyNumberFormat="1" applyFont="1" applyFill="1" applyBorder="1" applyAlignment="1" applyProtection="1">
      <alignment horizontal="center" vertical="center" wrapText="1"/>
      <protection locked="0"/>
    </xf>
    <xf numFmtId="0" fontId="14" fillId="0" borderId="13"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wrapText="1"/>
      <protection locked="0"/>
    </xf>
    <xf numFmtId="0" fontId="12" fillId="0" borderId="15" xfId="0" applyNumberFormat="1" applyFont="1" applyFill="1" applyBorder="1" applyAlignment="1" applyProtection="1">
      <alignment horizontal="center" vertical="center" wrapText="1"/>
      <protection locked="0"/>
    </xf>
    <xf numFmtId="177" fontId="4" fillId="0" borderId="13" xfId="0" applyNumberFormat="1" applyFont="1" applyFill="1" applyBorder="1" applyAlignment="1" applyProtection="1">
      <alignment horizontal="center" vertical="center" wrapText="1"/>
      <protection locked="0"/>
    </xf>
    <xf numFmtId="0" fontId="4" fillId="0" borderId="13" xfId="22" applyNumberFormat="1" applyFont="1" applyFill="1" applyBorder="1" applyAlignment="1" applyProtection="1">
      <alignment horizontal="left" vertical="center" wrapText="1"/>
      <protection locked="0"/>
    </xf>
    <xf numFmtId="0" fontId="12" fillId="0" borderId="15" xfId="0" applyNumberFormat="1" applyFont="1" applyFill="1" applyBorder="1" applyAlignment="1" applyProtection="1">
      <alignment horizontal="left" vertical="center" wrapText="1"/>
      <protection locked="0"/>
    </xf>
    <xf numFmtId="177" fontId="4"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NumberFormat="1" applyFont="1" applyFill="1" applyBorder="1" applyAlignment="1" applyProtection="1">
      <alignment horizontal="left" vertical="center" wrapText="1"/>
      <protection locked="0"/>
    </xf>
    <xf numFmtId="0" fontId="6" fillId="0" borderId="13" xfId="0" applyFont="1" applyFill="1" applyBorder="1" applyAlignment="1">
      <alignment horizontal="justify" vertical="center" wrapText="1"/>
    </xf>
    <xf numFmtId="180" fontId="4" fillId="0" borderId="13"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177" fontId="6" fillId="0" borderId="13" xfId="0" applyNumberFormat="1" applyFont="1" applyFill="1" applyBorder="1" applyAlignment="1" applyProtection="1">
      <alignment horizontal="center" vertical="center" wrapText="1"/>
      <protection locked="0"/>
    </xf>
    <xf numFmtId="177" fontId="6" fillId="0" borderId="13" xfId="0" applyNumberFormat="1" applyFont="1" applyFill="1" applyBorder="1" applyAlignment="1">
      <alignment horizontal="center" vertical="center" wrapText="1"/>
    </xf>
    <xf numFmtId="0" fontId="6" fillId="0" borderId="13" xfId="22" applyNumberFormat="1" applyFont="1" applyFill="1" applyBorder="1" applyAlignment="1" applyProtection="1">
      <alignment horizontal="left" vertical="center" wrapText="1"/>
      <protection locked="0"/>
    </xf>
    <xf numFmtId="181" fontId="4" fillId="0" borderId="13" xfId="0" applyNumberFormat="1" applyFont="1" applyFill="1" applyBorder="1" applyAlignment="1" applyProtection="1">
      <alignment horizontal="center" vertical="center" wrapText="1"/>
      <protection locked="0"/>
    </xf>
    <xf numFmtId="178" fontId="2" fillId="0" borderId="0" xfId="0" applyNumberFormat="1" applyFont="1" applyFill="1" applyAlignment="1" applyProtection="1">
      <alignment horizontal="center" vertical="center" wrapText="1"/>
      <protection locked="0"/>
    </xf>
    <xf numFmtId="0" fontId="10" fillId="0" borderId="9" xfId="0" applyNumberFormat="1" applyFont="1" applyFill="1" applyBorder="1" applyAlignment="1" applyProtection="1">
      <alignment horizontal="center" vertical="center" wrapText="1"/>
      <protection locked="0"/>
    </xf>
    <xf numFmtId="178" fontId="10" fillId="0" borderId="20" xfId="0" applyNumberFormat="1" applyFont="1" applyFill="1" applyBorder="1" applyAlignment="1" applyProtection="1">
      <alignment horizontal="center" vertical="center" wrapText="1"/>
      <protection locked="0"/>
    </xf>
    <xf numFmtId="178" fontId="10" fillId="0" borderId="10" xfId="0" applyNumberFormat="1" applyFont="1" applyFill="1" applyBorder="1" applyAlignment="1" applyProtection="1">
      <alignment horizontal="center" vertical="center" wrapText="1"/>
      <protection locked="0"/>
    </xf>
    <xf numFmtId="0" fontId="4" fillId="0" borderId="13" xfId="22"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vertical="center" wrapText="1"/>
      <protection locked="0"/>
    </xf>
    <xf numFmtId="178" fontId="4" fillId="0" borderId="13" xfId="0" applyNumberFormat="1" applyFont="1" applyFill="1" applyBorder="1" applyAlignment="1" applyProtection="1">
      <alignment horizontal="center" vertical="center"/>
      <protection locked="0"/>
    </xf>
    <xf numFmtId="178" fontId="4" fillId="0" borderId="13" xfId="0" applyNumberFormat="1" applyFont="1" applyFill="1" applyBorder="1" applyAlignment="1" applyProtection="1">
      <alignment horizontal="center" vertical="center" wrapText="1"/>
      <protection locked="0"/>
    </xf>
    <xf numFmtId="0" fontId="6" fillId="0" borderId="13" xfId="0" applyFont="1" applyFill="1" applyBorder="1" applyAlignment="1">
      <alignment vertical="center" wrapText="1"/>
    </xf>
    <xf numFmtId="0" fontId="6" fillId="0" borderId="15" xfId="0" applyFont="1" applyFill="1" applyBorder="1" applyAlignment="1">
      <alignment vertical="center" wrapText="1"/>
    </xf>
    <xf numFmtId="178" fontId="4" fillId="0" borderId="13" xfId="0" applyNumberFormat="1" applyFont="1" applyFill="1" applyBorder="1" applyAlignment="1">
      <alignment horizontal="center" vertical="center"/>
    </xf>
    <xf numFmtId="0" fontId="6" fillId="0" borderId="13" xfId="22" applyNumberFormat="1" applyFont="1" applyFill="1" applyBorder="1" applyAlignment="1" applyProtection="1">
      <alignment horizontal="center" vertical="center" wrapText="1"/>
      <protection locked="0"/>
    </xf>
    <xf numFmtId="178" fontId="6" fillId="0" borderId="13" xfId="0" applyNumberFormat="1" applyFont="1" applyFill="1" applyBorder="1" applyAlignment="1">
      <alignment horizontal="center" vertical="center"/>
    </xf>
    <xf numFmtId="178" fontId="6" fillId="0" borderId="13" xfId="0" applyNumberFormat="1" applyFont="1" applyFill="1" applyBorder="1" applyAlignment="1">
      <alignment horizontal="center" vertical="center" wrapText="1"/>
    </xf>
    <xf numFmtId="178" fontId="4" fillId="0" borderId="13"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 2 2 3"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9"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kingsoft\WPS%20Cloud%20Files\userdata\qing\filecache\.370140585\cachedata\379769EA57BE47298D3157975C4DBB8F\&#23450;&#31295;%20&#39532;&#40857;&#21306;2022&#24180;&#24041;&#22266;&#25299;&#23637;&#33073;&#36139;&#25915;&#22362;&#25104;&#26524;&#21644;&#20065;&#26449;&#25391;&#20852;&#39033;&#30446;&#35745;&#21010;&#34920;%20&#65288;&#24102;&#25968;&#25454;&#28304;&#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cuments\tencent%20files\827820959\FileRecv\&#32435;&#31456;&#38215;2022&#24180;&#24041;&#22266;&#25299;&#23637;&#33073;&#36139;&#25915;&#22362;&#25104;&#26524;&#21644;&#20065;&#26449;&#25391;&#20852;&#39033;&#30446;&#35745;&#21010;&#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数据源1 勿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数据源1 勿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5"/>
  <sheetViews>
    <sheetView tabSelected="1" view="pageBreakPreview" zoomScaleSheetLayoutView="100" workbookViewId="0" topLeftCell="A1">
      <selection activeCell="A2" sqref="A2:U2"/>
    </sheetView>
  </sheetViews>
  <sheetFormatPr defaultColWidth="9.00390625" defaultRowHeight="5.25" customHeight="1"/>
  <cols>
    <col min="1" max="1" width="3.00390625" style="9" customWidth="1"/>
    <col min="2" max="2" width="11.00390625" style="10" customWidth="1"/>
    <col min="3" max="3" width="8.421875" style="10" customWidth="1"/>
    <col min="4" max="4" width="9.140625" style="10" customWidth="1"/>
    <col min="5" max="5" width="6.421875" style="10" customWidth="1"/>
    <col min="6" max="6" width="8.8515625" style="10" customWidth="1"/>
    <col min="7" max="7" width="19.140625" style="11" customWidth="1"/>
    <col min="8" max="8" width="10.421875" style="10" customWidth="1"/>
    <col min="9" max="9" width="8.8515625" style="10" customWidth="1"/>
    <col min="10" max="10" width="7.8515625" style="10" customWidth="1"/>
    <col min="11" max="11" width="70.00390625" style="11" customWidth="1"/>
    <col min="12" max="12" width="10.57421875" style="12" customWidth="1"/>
    <col min="13" max="13" width="10.8515625" style="9" customWidth="1"/>
    <col min="14" max="14" width="8.8515625" style="9" customWidth="1"/>
    <col min="15" max="15" width="12.8515625" style="13" hidden="1" customWidth="1"/>
    <col min="16" max="16" width="18.7109375" style="13" hidden="1" customWidth="1"/>
    <col min="17" max="17" width="13.7109375" style="9" hidden="1" customWidth="1"/>
    <col min="18" max="18" width="0.42578125" style="9" hidden="1" customWidth="1"/>
    <col min="19" max="19" width="46.421875" style="14" customWidth="1"/>
    <col min="20" max="20" width="10.421875" style="15" customWidth="1"/>
    <col min="21" max="21" width="14.00390625" style="16" customWidth="1"/>
    <col min="22" max="22" width="8.7109375" style="10" customWidth="1"/>
    <col min="23" max="23" width="8.57421875" style="10" customWidth="1"/>
    <col min="24" max="24" width="9.28125" style="10" customWidth="1"/>
    <col min="25" max="25" width="8.00390625" style="10" customWidth="1"/>
    <col min="26" max="26" width="3.7109375" style="10" customWidth="1"/>
    <col min="27" max="27" width="7.421875" style="10" customWidth="1"/>
    <col min="28" max="28" width="6.8515625" style="10" customWidth="1"/>
    <col min="29" max="29" width="6.57421875" style="10" customWidth="1"/>
    <col min="30" max="30" width="8.00390625" style="10" customWidth="1"/>
    <col min="31" max="31" width="4.8515625" style="10" customWidth="1"/>
    <col min="32" max="32" width="3.57421875" style="10" customWidth="1"/>
    <col min="33" max="16384" width="9.00390625" style="10" customWidth="1"/>
  </cols>
  <sheetData>
    <row r="1" spans="2:4" ht="18" customHeight="1">
      <c r="B1" s="17" t="s">
        <v>0</v>
      </c>
      <c r="C1" s="17"/>
      <c r="D1" s="17"/>
    </row>
    <row r="2" spans="1:21" s="1" customFormat="1" ht="28.5" customHeight="1">
      <c r="A2" s="18" t="s">
        <v>1</v>
      </c>
      <c r="B2" s="19"/>
      <c r="C2" s="19"/>
      <c r="D2" s="19"/>
      <c r="E2" s="19"/>
      <c r="F2" s="19"/>
      <c r="G2" s="19"/>
      <c r="H2" s="19"/>
      <c r="I2" s="19"/>
      <c r="J2" s="19"/>
      <c r="K2" s="19"/>
      <c r="L2" s="19"/>
      <c r="M2" s="19"/>
      <c r="N2" s="19"/>
      <c r="O2" s="19"/>
      <c r="P2" s="19"/>
      <c r="Q2" s="19"/>
      <c r="R2" s="19"/>
      <c r="S2" s="19"/>
      <c r="T2" s="66"/>
      <c r="U2" s="66"/>
    </row>
    <row r="3" spans="1:21" s="2" customFormat="1" ht="34.5" customHeight="1">
      <c r="A3" s="20" t="s">
        <v>2</v>
      </c>
      <c r="B3" s="21" t="s">
        <v>3</v>
      </c>
      <c r="C3" s="21" t="s">
        <v>4</v>
      </c>
      <c r="D3" s="21" t="s">
        <v>5</v>
      </c>
      <c r="E3" s="21" t="s">
        <v>6</v>
      </c>
      <c r="F3" s="22" t="s">
        <v>7</v>
      </c>
      <c r="G3" s="21" t="s">
        <v>8</v>
      </c>
      <c r="H3" s="21" t="s">
        <v>9</v>
      </c>
      <c r="I3" s="21" t="s">
        <v>10</v>
      </c>
      <c r="J3" s="21" t="s">
        <v>11</v>
      </c>
      <c r="K3" s="21" t="s">
        <v>12</v>
      </c>
      <c r="L3" s="43" t="s">
        <v>13</v>
      </c>
      <c r="M3" s="44"/>
      <c r="N3" s="45"/>
      <c r="O3" s="46" t="s">
        <v>14</v>
      </c>
      <c r="P3" s="47"/>
      <c r="Q3" s="47"/>
      <c r="R3" s="47"/>
      <c r="S3" s="67" t="s">
        <v>15</v>
      </c>
      <c r="T3" s="68" t="s">
        <v>16</v>
      </c>
      <c r="U3" s="68" t="s">
        <v>17</v>
      </c>
    </row>
    <row r="4" spans="1:21" s="3" customFormat="1" ht="36.75" customHeight="1">
      <c r="A4" s="23"/>
      <c r="B4" s="24"/>
      <c r="C4" s="24"/>
      <c r="D4" s="24"/>
      <c r="E4" s="24"/>
      <c r="F4" s="24"/>
      <c r="G4" s="24"/>
      <c r="H4" s="24"/>
      <c r="I4" s="24"/>
      <c r="J4" s="24"/>
      <c r="K4" s="24"/>
      <c r="L4" s="48" t="s">
        <v>18</v>
      </c>
      <c r="M4" s="49" t="s">
        <v>19</v>
      </c>
      <c r="N4" s="49" t="s">
        <v>20</v>
      </c>
      <c r="O4" s="50"/>
      <c r="P4" s="51"/>
      <c r="Q4" s="51"/>
      <c r="R4" s="51"/>
      <c r="S4" s="23"/>
      <c r="T4" s="69"/>
      <c r="U4" s="69"/>
    </row>
    <row r="5" spans="1:21" s="3" customFormat="1" ht="15.75" customHeight="1">
      <c r="A5" s="25" t="s">
        <v>21</v>
      </c>
      <c r="B5" s="26"/>
      <c r="C5" s="26"/>
      <c r="D5" s="26"/>
      <c r="E5" s="26"/>
      <c r="F5" s="26"/>
      <c r="G5" s="26"/>
      <c r="H5" s="26"/>
      <c r="I5" s="26"/>
      <c r="J5" s="26"/>
      <c r="K5" s="52"/>
      <c r="L5" s="53">
        <f aca="true" t="shared" si="0" ref="L5:N5">SUM(L6,L16,L19,L22,L24)</f>
        <v>8917</v>
      </c>
      <c r="M5" s="53">
        <f t="shared" si="0"/>
        <v>7522</v>
      </c>
      <c r="N5" s="53">
        <f t="shared" si="0"/>
        <v>1395</v>
      </c>
      <c r="O5" s="54"/>
      <c r="P5" s="54"/>
      <c r="Q5" s="70"/>
      <c r="R5" s="29"/>
      <c r="S5" s="71"/>
      <c r="T5" s="72"/>
      <c r="U5" s="73"/>
    </row>
    <row r="6" spans="1:21" s="4" customFormat="1" ht="15.75" customHeight="1">
      <c r="A6" s="27" t="s">
        <v>22</v>
      </c>
      <c r="B6" s="28"/>
      <c r="C6" s="28"/>
      <c r="D6" s="28"/>
      <c r="E6" s="28"/>
      <c r="F6" s="28"/>
      <c r="G6" s="28"/>
      <c r="H6" s="28"/>
      <c r="I6" s="28"/>
      <c r="J6" s="28"/>
      <c r="K6" s="55"/>
      <c r="L6" s="53">
        <f>SUM(L7:L15)</f>
        <v>5388</v>
      </c>
      <c r="M6" s="53">
        <f>SUM(M7:M15)</f>
        <v>4593</v>
      </c>
      <c r="N6" s="53">
        <f>SUM(N7:N15)</f>
        <v>795</v>
      </c>
      <c r="O6" s="54"/>
      <c r="P6" s="54"/>
      <c r="Q6" s="70"/>
      <c r="R6" s="29"/>
      <c r="S6" s="71"/>
      <c r="T6" s="72"/>
      <c r="U6" s="73"/>
    </row>
    <row r="7" spans="1:21" s="3" customFormat="1" ht="245.25" customHeight="1">
      <c r="A7" s="29">
        <v>1</v>
      </c>
      <c r="B7" s="30" t="s">
        <v>23</v>
      </c>
      <c r="C7" s="30" t="s">
        <v>24</v>
      </c>
      <c r="D7" s="30" t="s">
        <v>25</v>
      </c>
      <c r="E7" s="30" t="s">
        <v>26</v>
      </c>
      <c r="F7" s="31" t="s">
        <v>27</v>
      </c>
      <c r="G7" s="32" t="s">
        <v>28</v>
      </c>
      <c r="H7" s="33" t="s">
        <v>29</v>
      </c>
      <c r="I7" s="30" t="s">
        <v>30</v>
      </c>
      <c r="J7" s="30" t="s">
        <v>23</v>
      </c>
      <c r="K7" s="35" t="s">
        <v>31</v>
      </c>
      <c r="L7" s="53">
        <f>SUM(M7,N7)</f>
        <v>2200</v>
      </c>
      <c r="M7" s="56">
        <v>1470</v>
      </c>
      <c r="N7" s="29">
        <v>730</v>
      </c>
      <c r="O7" s="54"/>
      <c r="P7" s="54"/>
      <c r="Q7" s="70"/>
      <c r="R7" s="29"/>
      <c r="S7" s="74" t="s">
        <v>32</v>
      </c>
      <c r="T7" s="72">
        <v>44958</v>
      </c>
      <c r="U7" s="73">
        <v>45260</v>
      </c>
    </row>
    <row r="8" spans="1:21" s="5" customFormat="1" ht="323.25" customHeight="1">
      <c r="A8" s="29">
        <v>2</v>
      </c>
      <c r="B8" s="30" t="s">
        <v>24</v>
      </c>
      <c r="C8" s="30" t="s">
        <v>24</v>
      </c>
      <c r="D8" s="30" t="s">
        <v>25</v>
      </c>
      <c r="E8" s="30" t="s">
        <v>26</v>
      </c>
      <c r="F8" s="31" t="s">
        <v>27</v>
      </c>
      <c r="G8" s="32" t="s">
        <v>33</v>
      </c>
      <c r="H8" s="33" t="s">
        <v>29</v>
      </c>
      <c r="I8" s="30" t="s">
        <v>34</v>
      </c>
      <c r="J8" s="30" t="s">
        <v>24</v>
      </c>
      <c r="K8" s="35" t="s">
        <v>35</v>
      </c>
      <c r="L8" s="53">
        <v>2452</v>
      </c>
      <c r="M8" s="30">
        <v>2452</v>
      </c>
      <c r="N8" s="29"/>
      <c r="O8" s="54"/>
      <c r="P8" s="54"/>
      <c r="Q8" s="70"/>
      <c r="R8" s="29"/>
      <c r="S8" s="74" t="s">
        <v>36</v>
      </c>
      <c r="T8" s="72">
        <v>44958</v>
      </c>
      <c r="U8" s="73">
        <v>45260</v>
      </c>
    </row>
    <row r="9" spans="1:21" s="3" customFormat="1" ht="103.5" customHeight="1">
      <c r="A9" s="29">
        <v>3</v>
      </c>
      <c r="B9" s="32" t="s">
        <v>37</v>
      </c>
      <c r="C9" s="30" t="s">
        <v>38</v>
      </c>
      <c r="D9" s="30" t="s">
        <v>25</v>
      </c>
      <c r="E9" s="30" t="s">
        <v>26</v>
      </c>
      <c r="F9" s="31" t="s">
        <v>27</v>
      </c>
      <c r="G9" s="32" t="s">
        <v>39</v>
      </c>
      <c r="H9" s="33" t="s">
        <v>29</v>
      </c>
      <c r="I9" s="30" t="s">
        <v>40</v>
      </c>
      <c r="J9" s="30" t="s">
        <v>41</v>
      </c>
      <c r="K9" s="35" t="s">
        <v>42</v>
      </c>
      <c r="L9" s="53">
        <f>SUM(M9,N9)</f>
        <v>99</v>
      </c>
      <c r="M9" s="56">
        <v>99</v>
      </c>
      <c r="N9" s="29"/>
      <c r="O9" s="54"/>
      <c r="P9" s="54"/>
      <c r="Q9" s="70"/>
      <c r="R9" s="29"/>
      <c r="S9" s="74" t="s">
        <v>43</v>
      </c>
      <c r="T9" s="72">
        <v>44958</v>
      </c>
      <c r="U9" s="73">
        <v>45260</v>
      </c>
    </row>
    <row r="10" spans="1:21" s="3" customFormat="1" ht="79.5" customHeight="1">
      <c r="A10" s="29">
        <v>4</v>
      </c>
      <c r="B10" s="30" t="s">
        <v>44</v>
      </c>
      <c r="C10" s="30" t="s">
        <v>45</v>
      </c>
      <c r="D10" s="30" t="s">
        <v>25</v>
      </c>
      <c r="E10" s="30" t="s">
        <v>46</v>
      </c>
      <c r="F10" s="32" t="s">
        <v>47</v>
      </c>
      <c r="G10" s="32" t="s">
        <v>48</v>
      </c>
      <c r="H10" s="33" t="s">
        <v>29</v>
      </c>
      <c r="I10" s="30" t="s">
        <v>49</v>
      </c>
      <c r="J10" s="30" t="s">
        <v>44</v>
      </c>
      <c r="K10" s="35" t="s">
        <v>50</v>
      </c>
      <c r="L10" s="53">
        <f>SUM(M10,N10)</f>
        <v>200</v>
      </c>
      <c r="M10" s="56">
        <v>200</v>
      </c>
      <c r="N10" s="29"/>
      <c r="O10" s="54"/>
      <c r="P10" s="54"/>
      <c r="Q10" s="70"/>
      <c r="R10" s="29"/>
      <c r="S10" s="74" t="s">
        <v>51</v>
      </c>
      <c r="T10" s="72">
        <v>44958</v>
      </c>
      <c r="U10" s="73">
        <v>45260</v>
      </c>
    </row>
    <row r="11" spans="1:21" s="6" customFormat="1" ht="102.75" customHeight="1">
      <c r="A11" s="29">
        <v>5</v>
      </c>
      <c r="B11" s="30" t="s">
        <v>52</v>
      </c>
      <c r="C11" s="30" t="s">
        <v>52</v>
      </c>
      <c r="D11" s="30" t="s">
        <v>25</v>
      </c>
      <c r="E11" s="30" t="s">
        <v>26</v>
      </c>
      <c r="F11" s="30" t="s">
        <v>27</v>
      </c>
      <c r="G11" s="32" t="s">
        <v>53</v>
      </c>
      <c r="H11" s="33" t="s">
        <v>29</v>
      </c>
      <c r="I11" s="30" t="s">
        <v>54</v>
      </c>
      <c r="J11" s="30" t="s">
        <v>52</v>
      </c>
      <c r="K11" s="57" t="s">
        <v>55</v>
      </c>
      <c r="L11" s="53">
        <f>SUM(M11,N11)</f>
        <v>122</v>
      </c>
      <c r="M11" s="56">
        <v>122</v>
      </c>
      <c r="N11" s="29"/>
      <c r="O11" s="58"/>
      <c r="P11" s="58"/>
      <c r="Q11" s="29"/>
      <c r="R11" s="29"/>
      <c r="S11" s="75" t="s">
        <v>56</v>
      </c>
      <c r="T11" s="72">
        <v>44958</v>
      </c>
      <c r="U11" s="73">
        <v>45260</v>
      </c>
    </row>
    <row r="12" spans="1:21" s="7" customFormat="1" ht="135.75" customHeight="1">
      <c r="A12" s="29">
        <v>6</v>
      </c>
      <c r="B12" s="30" t="s">
        <v>57</v>
      </c>
      <c r="C12" s="30" t="s">
        <v>58</v>
      </c>
      <c r="D12" s="30" t="s">
        <v>25</v>
      </c>
      <c r="E12" s="30" t="s">
        <v>26</v>
      </c>
      <c r="F12" s="30" t="s">
        <v>27</v>
      </c>
      <c r="G12" s="34" t="s">
        <v>59</v>
      </c>
      <c r="H12" s="33" t="s">
        <v>29</v>
      </c>
      <c r="I12" s="59" t="s">
        <v>60</v>
      </c>
      <c r="J12" s="30" t="s">
        <v>57</v>
      </c>
      <c r="K12" s="35" t="s">
        <v>61</v>
      </c>
      <c r="L12" s="53">
        <v>150</v>
      </c>
      <c r="M12" s="60">
        <v>85</v>
      </c>
      <c r="N12" s="29">
        <v>65</v>
      </c>
      <c r="O12" s="54"/>
      <c r="P12" s="54"/>
      <c r="Q12" s="70"/>
      <c r="R12" s="29"/>
      <c r="S12" s="74" t="s">
        <v>62</v>
      </c>
      <c r="T12" s="72">
        <v>44958</v>
      </c>
      <c r="U12" s="73">
        <v>45260</v>
      </c>
    </row>
    <row r="13" spans="1:21" s="4" customFormat="1" ht="160.5" customHeight="1">
      <c r="A13" s="29">
        <v>7</v>
      </c>
      <c r="B13" s="30" t="s">
        <v>63</v>
      </c>
      <c r="C13" s="30" t="s">
        <v>58</v>
      </c>
      <c r="D13" s="30" t="s">
        <v>25</v>
      </c>
      <c r="E13" s="30" t="s">
        <v>26</v>
      </c>
      <c r="F13" s="30" t="s">
        <v>27</v>
      </c>
      <c r="G13" s="32" t="s">
        <v>64</v>
      </c>
      <c r="H13" s="33" t="s">
        <v>29</v>
      </c>
      <c r="I13" s="30" t="s">
        <v>65</v>
      </c>
      <c r="J13" s="30" t="s">
        <v>63</v>
      </c>
      <c r="K13" s="35" t="s">
        <v>66</v>
      </c>
      <c r="L13" s="53">
        <f>SUM(M13,N13)</f>
        <v>100</v>
      </c>
      <c r="M13" s="30">
        <v>100</v>
      </c>
      <c r="N13" s="29"/>
      <c r="O13" s="54"/>
      <c r="P13" s="54"/>
      <c r="Q13" s="70"/>
      <c r="R13" s="29"/>
      <c r="S13" s="74" t="s">
        <v>67</v>
      </c>
      <c r="T13" s="72">
        <v>44958</v>
      </c>
      <c r="U13" s="73">
        <v>45260</v>
      </c>
    </row>
    <row r="14" spans="1:21" s="4" customFormat="1" ht="153.75" customHeight="1">
      <c r="A14" s="29">
        <v>8</v>
      </c>
      <c r="B14" s="30" t="s">
        <v>63</v>
      </c>
      <c r="C14" s="30" t="s">
        <v>58</v>
      </c>
      <c r="D14" s="30" t="s">
        <v>25</v>
      </c>
      <c r="E14" s="30" t="s">
        <v>26</v>
      </c>
      <c r="F14" s="30" t="s">
        <v>27</v>
      </c>
      <c r="G14" s="32" t="s">
        <v>68</v>
      </c>
      <c r="H14" s="33" t="s">
        <v>29</v>
      </c>
      <c r="I14" s="32" t="s">
        <v>69</v>
      </c>
      <c r="J14" s="30" t="s">
        <v>63</v>
      </c>
      <c r="K14" s="35" t="s">
        <v>70</v>
      </c>
      <c r="L14" s="53">
        <f>SUM(M14,N14)</f>
        <v>58</v>
      </c>
      <c r="M14" s="30">
        <v>58</v>
      </c>
      <c r="N14" s="29"/>
      <c r="O14" s="54"/>
      <c r="P14" s="54"/>
      <c r="Q14" s="70"/>
      <c r="R14" s="29"/>
      <c r="S14" s="74" t="s">
        <v>71</v>
      </c>
      <c r="T14" s="72">
        <v>44958</v>
      </c>
      <c r="U14" s="73">
        <v>45260</v>
      </c>
    </row>
    <row r="15" spans="1:21" s="4" customFormat="1" ht="121.5" customHeight="1">
      <c r="A15" s="29">
        <v>9</v>
      </c>
      <c r="B15" s="32" t="s">
        <v>72</v>
      </c>
      <c r="C15" s="30" t="s">
        <v>58</v>
      </c>
      <c r="D15" s="30" t="s">
        <v>25</v>
      </c>
      <c r="E15" s="31" t="s">
        <v>73</v>
      </c>
      <c r="F15" s="30" t="s">
        <v>74</v>
      </c>
      <c r="G15" s="32" t="s">
        <v>75</v>
      </c>
      <c r="H15" s="33" t="s">
        <v>29</v>
      </c>
      <c r="I15" s="32" t="s">
        <v>76</v>
      </c>
      <c r="J15" s="32" t="s">
        <v>72</v>
      </c>
      <c r="K15" s="35" t="s">
        <v>77</v>
      </c>
      <c r="L15" s="53">
        <f>SUM(M15,N15)</f>
        <v>7</v>
      </c>
      <c r="M15" s="56">
        <v>7</v>
      </c>
      <c r="N15" s="29"/>
      <c r="O15" s="54"/>
      <c r="P15" s="54"/>
      <c r="Q15" s="70"/>
      <c r="R15" s="29"/>
      <c r="S15" s="74" t="s">
        <v>78</v>
      </c>
      <c r="T15" s="76">
        <v>44959</v>
      </c>
      <c r="U15" s="73">
        <v>45260</v>
      </c>
    </row>
    <row r="16" spans="1:21" s="4" customFormat="1" ht="31.5" customHeight="1">
      <c r="A16" s="27" t="s">
        <v>79</v>
      </c>
      <c r="B16" s="28"/>
      <c r="C16" s="28"/>
      <c r="D16" s="28"/>
      <c r="E16" s="28"/>
      <c r="F16" s="28"/>
      <c r="G16" s="28"/>
      <c r="H16" s="28"/>
      <c r="I16" s="28"/>
      <c r="J16" s="28"/>
      <c r="K16" s="55"/>
      <c r="L16" s="53">
        <f>SUM(M16,N16)</f>
        <v>2288</v>
      </c>
      <c r="M16" s="29">
        <f>SUM(M17:M18)</f>
        <v>2088</v>
      </c>
      <c r="N16" s="29">
        <f>SUM(N17:N18)</f>
        <v>200</v>
      </c>
      <c r="O16" s="58"/>
      <c r="P16" s="58"/>
      <c r="Q16" s="29"/>
      <c r="R16" s="29"/>
      <c r="S16" s="71"/>
      <c r="T16" s="72"/>
      <c r="U16" s="73"/>
    </row>
    <row r="17" spans="1:21" s="6" customFormat="1" ht="58.5" customHeight="1">
      <c r="A17" s="29">
        <v>1</v>
      </c>
      <c r="B17" s="30" t="s">
        <v>80</v>
      </c>
      <c r="C17" s="30" t="s">
        <v>80</v>
      </c>
      <c r="D17" s="31" t="s">
        <v>81</v>
      </c>
      <c r="E17" s="31" t="s">
        <v>82</v>
      </c>
      <c r="F17" s="31" t="s">
        <v>83</v>
      </c>
      <c r="G17" s="32" t="s">
        <v>84</v>
      </c>
      <c r="H17" s="33" t="s">
        <v>29</v>
      </c>
      <c r="I17" s="30" t="s">
        <v>49</v>
      </c>
      <c r="J17" s="30" t="s">
        <v>80</v>
      </c>
      <c r="K17" s="35" t="s">
        <v>85</v>
      </c>
      <c r="L17" s="53">
        <f>SUM(M17,N17)</f>
        <v>200</v>
      </c>
      <c r="M17" s="56"/>
      <c r="N17" s="29">
        <v>200</v>
      </c>
      <c r="O17" s="58"/>
      <c r="P17" s="58"/>
      <c r="Q17" s="29"/>
      <c r="R17" s="29"/>
      <c r="S17" s="74" t="s">
        <v>86</v>
      </c>
      <c r="T17" s="72">
        <v>44958</v>
      </c>
      <c r="U17" s="73">
        <v>45260</v>
      </c>
    </row>
    <row r="18" spans="1:21" s="6" customFormat="1" ht="106.5" customHeight="1">
      <c r="A18" s="29">
        <v>2</v>
      </c>
      <c r="B18" s="30" t="s">
        <v>24</v>
      </c>
      <c r="C18" s="30" t="s">
        <v>24</v>
      </c>
      <c r="D18" s="31" t="s">
        <v>87</v>
      </c>
      <c r="E18" s="32" t="s">
        <v>88</v>
      </c>
      <c r="F18" s="35" t="s">
        <v>88</v>
      </c>
      <c r="G18" s="36" t="s">
        <v>89</v>
      </c>
      <c r="H18" s="33" t="s">
        <v>29</v>
      </c>
      <c r="I18" s="30" t="s">
        <v>90</v>
      </c>
      <c r="J18" s="30" t="s">
        <v>24</v>
      </c>
      <c r="K18" s="61" t="s">
        <v>91</v>
      </c>
      <c r="L18" s="53">
        <v>2088</v>
      </c>
      <c r="M18" s="56">
        <v>2088</v>
      </c>
      <c r="N18" s="29"/>
      <c r="O18" s="58"/>
      <c r="P18" s="58"/>
      <c r="Q18" s="29"/>
      <c r="R18" s="29"/>
      <c r="S18" s="74" t="s">
        <v>92</v>
      </c>
      <c r="T18" s="72"/>
      <c r="U18" s="73"/>
    </row>
    <row r="19" spans="1:21" s="4" customFormat="1" ht="24.75" customHeight="1">
      <c r="A19" s="27" t="s">
        <v>93</v>
      </c>
      <c r="B19" s="28"/>
      <c r="C19" s="28"/>
      <c r="D19" s="28"/>
      <c r="E19" s="28"/>
      <c r="F19" s="28"/>
      <c r="G19" s="28"/>
      <c r="H19" s="28"/>
      <c r="I19" s="28"/>
      <c r="J19" s="28"/>
      <c r="K19" s="55"/>
      <c r="L19" s="53">
        <f>SUM(L20:L21)</f>
        <v>505</v>
      </c>
      <c r="M19" s="53">
        <f>SUM(M20:M21)</f>
        <v>505</v>
      </c>
      <c r="N19" s="29"/>
      <c r="O19" s="54"/>
      <c r="P19" s="54"/>
      <c r="Q19" s="70"/>
      <c r="R19" s="29"/>
      <c r="S19" s="71"/>
      <c r="T19" s="72"/>
      <c r="U19" s="73"/>
    </row>
    <row r="20" spans="1:21" s="3" customFormat="1" ht="168" customHeight="1">
      <c r="A20" s="29">
        <v>1</v>
      </c>
      <c r="B20" s="30" t="s">
        <v>94</v>
      </c>
      <c r="C20" s="30" t="s">
        <v>52</v>
      </c>
      <c r="D20" s="37" t="s">
        <v>95</v>
      </c>
      <c r="E20" s="30" t="s">
        <v>96</v>
      </c>
      <c r="F20" s="31" t="s">
        <v>97</v>
      </c>
      <c r="G20" s="30" t="s">
        <v>98</v>
      </c>
      <c r="H20" s="33" t="s">
        <v>29</v>
      </c>
      <c r="I20" s="30" t="s">
        <v>99</v>
      </c>
      <c r="J20" s="30" t="s">
        <v>94</v>
      </c>
      <c r="K20" s="57" t="s">
        <v>100</v>
      </c>
      <c r="L20" s="53">
        <f>SUM(M20,N20)</f>
        <v>390</v>
      </c>
      <c r="M20" s="56">
        <v>390</v>
      </c>
      <c r="N20" s="29"/>
      <c r="O20" s="54"/>
      <c r="P20" s="54"/>
      <c r="Q20" s="70"/>
      <c r="R20" s="29"/>
      <c r="S20" s="74" t="s">
        <v>101</v>
      </c>
      <c r="T20" s="72">
        <v>44958</v>
      </c>
      <c r="U20" s="73">
        <v>45260</v>
      </c>
    </row>
    <row r="21" spans="1:21" s="8" customFormat="1" ht="81.75" customHeight="1">
      <c r="A21" s="38"/>
      <c r="B21" s="39" t="s">
        <v>102</v>
      </c>
      <c r="C21" s="40" t="s">
        <v>103</v>
      </c>
      <c r="D21" s="41" t="s">
        <v>104</v>
      </c>
      <c r="E21" s="40" t="s">
        <v>105</v>
      </c>
      <c r="F21" s="40" t="s">
        <v>105</v>
      </c>
      <c r="G21" s="40" t="s">
        <v>105</v>
      </c>
      <c r="H21" s="42" t="s">
        <v>106</v>
      </c>
      <c r="I21" s="39" t="s">
        <v>102</v>
      </c>
      <c r="J21" s="40" t="s">
        <v>103</v>
      </c>
      <c r="K21" s="36" t="s">
        <v>107</v>
      </c>
      <c r="L21" s="62">
        <v>115</v>
      </c>
      <c r="M21" s="63">
        <v>115</v>
      </c>
      <c r="N21" s="38"/>
      <c r="O21" s="64"/>
      <c r="P21" s="64"/>
      <c r="Q21" s="77"/>
      <c r="R21" s="38"/>
      <c r="S21" s="32" t="s">
        <v>108</v>
      </c>
      <c r="T21" s="78">
        <v>44927</v>
      </c>
      <c r="U21" s="79">
        <v>45291</v>
      </c>
    </row>
    <row r="22" spans="1:21" s="4" customFormat="1" ht="24.75" customHeight="1">
      <c r="A22" s="27" t="s">
        <v>109</v>
      </c>
      <c r="B22" s="28"/>
      <c r="C22" s="28"/>
      <c r="D22" s="28"/>
      <c r="E22" s="28"/>
      <c r="F22" s="28"/>
      <c r="G22" s="28"/>
      <c r="H22" s="28"/>
      <c r="I22" s="28"/>
      <c r="J22" s="28"/>
      <c r="K22" s="55"/>
      <c r="L22" s="53">
        <v>16</v>
      </c>
      <c r="M22" s="53">
        <v>16</v>
      </c>
      <c r="N22" s="29"/>
      <c r="O22" s="58"/>
      <c r="P22" s="58"/>
      <c r="Q22" s="29"/>
      <c r="R22" s="29"/>
      <c r="S22" s="71"/>
      <c r="T22" s="72"/>
      <c r="U22" s="73"/>
    </row>
    <row r="23" spans="1:21" s="6" customFormat="1" ht="66.75" customHeight="1">
      <c r="A23" s="29">
        <v>1</v>
      </c>
      <c r="B23" s="32" t="s">
        <v>110</v>
      </c>
      <c r="C23" s="30" t="s">
        <v>52</v>
      </c>
      <c r="D23" s="30" t="s">
        <v>111</v>
      </c>
      <c r="E23" s="30" t="s">
        <v>111</v>
      </c>
      <c r="F23" s="30" t="s">
        <v>112</v>
      </c>
      <c r="G23" s="30" t="s">
        <v>113</v>
      </c>
      <c r="H23" s="33" t="s">
        <v>29</v>
      </c>
      <c r="I23" s="30" t="s">
        <v>49</v>
      </c>
      <c r="J23" s="30" t="s">
        <v>52</v>
      </c>
      <c r="K23" s="57" t="s">
        <v>113</v>
      </c>
      <c r="L23" s="53">
        <v>16</v>
      </c>
      <c r="M23" s="56">
        <v>16</v>
      </c>
      <c r="N23" s="29"/>
      <c r="O23" s="58"/>
      <c r="P23" s="58"/>
      <c r="Q23" s="29"/>
      <c r="R23" s="29"/>
      <c r="S23" s="74" t="s">
        <v>114</v>
      </c>
      <c r="T23" s="76">
        <v>44927</v>
      </c>
      <c r="U23" s="80">
        <v>45261</v>
      </c>
    </row>
    <row r="24" spans="1:21" s="4" customFormat="1" ht="24.75" customHeight="1">
      <c r="A24" s="27" t="s">
        <v>115</v>
      </c>
      <c r="B24" s="28"/>
      <c r="C24" s="28"/>
      <c r="D24" s="28"/>
      <c r="E24" s="28"/>
      <c r="F24" s="28"/>
      <c r="G24" s="28"/>
      <c r="H24" s="28"/>
      <c r="I24" s="28"/>
      <c r="J24" s="28"/>
      <c r="K24" s="55"/>
      <c r="L24" s="53">
        <f>SUM(M24,N24)</f>
        <v>720</v>
      </c>
      <c r="M24" s="29">
        <f>SUM(M25)</f>
        <v>320</v>
      </c>
      <c r="N24" s="29">
        <f>SUM(N25)</f>
        <v>400</v>
      </c>
      <c r="O24" s="58"/>
      <c r="P24" s="58"/>
      <c r="Q24" s="29"/>
      <c r="R24" s="29"/>
      <c r="S24" s="71"/>
      <c r="T24" s="72"/>
      <c r="U24" s="73"/>
    </row>
    <row r="25" spans="1:21" s="3" customFormat="1" ht="88.5" customHeight="1">
      <c r="A25" s="29">
        <v>1</v>
      </c>
      <c r="B25" s="30" t="s">
        <v>44</v>
      </c>
      <c r="C25" s="30" t="s">
        <v>116</v>
      </c>
      <c r="D25" s="30" t="s">
        <v>117</v>
      </c>
      <c r="E25" s="30" t="s">
        <v>117</v>
      </c>
      <c r="F25" s="30" t="s">
        <v>117</v>
      </c>
      <c r="G25" s="30" t="s">
        <v>117</v>
      </c>
      <c r="H25" s="33" t="s">
        <v>29</v>
      </c>
      <c r="I25" s="30" t="s">
        <v>34</v>
      </c>
      <c r="J25" s="30" t="s">
        <v>44</v>
      </c>
      <c r="K25" s="57" t="s">
        <v>118</v>
      </c>
      <c r="L25" s="53">
        <f>SUM(M25,N25)</f>
        <v>720</v>
      </c>
      <c r="M25" s="56">
        <v>320</v>
      </c>
      <c r="N25" s="65">
        <v>400</v>
      </c>
      <c r="O25" s="58"/>
      <c r="P25" s="58"/>
      <c r="Q25" s="29"/>
      <c r="R25" s="29"/>
      <c r="S25" s="74" t="s">
        <v>119</v>
      </c>
      <c r="T25" s="72">
        <v>44958</v>
      </c>
      <c r="U25" s="73">
        <v>45260</v>
      </c>
    </row>
  </sheetData>
  <sheetProtection/>
  <mergeCells count="23">
    <mergeCell ref="B1:D1"/>
    <mergeCell ref="A2:U2"/>
    <mergeCell ref="L3:N3"/>
    <mergeCell ref="A5:K5"/>
    <mergeCell ref="A6:K6"/>
    <mergeCell ref="A16:K16"/>
    <mergeCell ref="A19:K19"/>
    <mergeCell ref="A22:K22"/>
    <mergeCell ref="A24:K24"/>
    <mergeCell ref="A3:A4"/>
    <mergeCell ref="B3:B4"/>
    <mergeCell ref="C3:C4"/>
    <mergeCell ref="D3:D4"/>
    <mergeCell ref="E3:E4"/>
    <mergeCell ref="F3:F4"/>
    <mergeCell ref="G3:G4"/>
    <mergeCell ref="H3:H4"/>
    <mergeCell ref="I3:I4"/>
    <mergeCell ref="J3:J4"/>
    <mergeCell ref="K3:K4"/>
    <mergeCell ref="S3:S4"/>
    <mergeCell ref="T3:T4"/>
    <mergeCell ref="U3:U4"/>
  </mergeCells>
  <dataValidations count="3">
    <dataValidation type="list" allowBlank="1" showInputMessage="1" showErrorMessage="1" sqref="D7 F11 D12 F12 D13 F13 D14 F14 D15">
      <formula1>"产业发展,基础设施建设"</formula1>
    </dataValidation>
    <dataValidation type="list" allowBlank="1" showInputMessage="1" showErrorMessage="1" sqref="D16 D19 D20 D21 D22 D24 D5:D6 D26:D65228">
      <formula1>首行</formula1>
    </dataValidation>
    <dataValidation type="list" allowBlank="1" showInputMessage="1" showErrorMessage="1" sqref="E16 F16 E19 F19 E22 F22 E24 F24 E5:E6 E26:E65228 F5:F6 F26:F65228">
      <formula1>INDIRECT(D16)</formula1>
    </dataValidation>
  </dataValidations>
  <printOptions horizontalCentered="1"/>
  <pageMargins left="0.7868055555555555" right="0.5506944444444445" top="0.7868055555555555" bottom="0.7868055555555555" header="0.5118055555555555" footer="0.5902777777777778"/>
  <pageSetup horizontalDpi="600" verticalDpi="600" orientation="landscape" paperSize="8" scale="7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曲靖市马龙县党政机关单位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2023-02-27T03:03:01Z</cp:lastPrinted>
  <dcterms:created xsi:type="dcterms:W3CDTF">2022-12-08T00:41:00Z</dcterms:created>
  <dcterms:modified xsi:type="dcterms:W3CDTF">2024-01-30T03:06:31Z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5A6D49FBE32B44988CC2F450289526B4</vt:lpwstr>
  </property>
  <property fmtid="{D5CDD505-2E9C-101B-9397-08002B2CF9AE}" pid="4" name="KSOProductBuildV">
    <vt:lpwstr>2052-11.8.6.11825</vt:lpwstr>
  </property>
  <property fmtid="{D5CDD505-2E9C-101B-9397-08002B2CF9AE}" pid="5" name="KSOReadingLayo">
    <vt:bool>true</vt:bool>
  </property>
</Properties>
</file>