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<sst xmlns="http://schemas.openxmlformats.org/spreadsheetml/2006/main" count="1664" uniqueCount="520">
  <si>
    <t>预算01-1表</t>
  </si>
  <si>
    <t>财务收支预算总表</t>
  </si>
  <si>
    <t>单位名称：师宗县文化和旅游局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</si>
  <si>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</si>
  <si>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</si>
  <si>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</si>
  <si>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</si>
  <si>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</si>
  <si>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</si>
  <si>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</si>
  <si>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</si>
  <si>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</si>
  <si>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</si>
  <si>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</si>
  <si>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</si>
  <si>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</si>
  <si>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</si>
  <si>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</si>
  <si>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</si>
  <si>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</si>
  <si>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</si>
  <si>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</si>
  <si>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</si>
  <si>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</si>
  <si>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</si>
  <si>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</si>
  <si>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</si>
  <si>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</si>
  <si>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</si>
  <si>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</si>
  <si>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</si>
  <si>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</si>
  <si>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</si>
  <si>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</si>
  <si>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</si>
  <si>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</si>
  <si>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</si>
  <si>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</si>
  <si>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</si>
  <si>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</si>
  <si>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</si>
  <si>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</si>
  <si>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</si>
  <si>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</si>
  <si>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</si>
  <si>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</si>
  <si>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</si>
  <si>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</si>
  <si>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</si>
  <si>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</si>
  <si>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</si>
  <si>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</si>
  <si>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</si>
  <si>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</si>
  <si>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</si>
  <si>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</si>
  <si>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</si>
  <si>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</si>
  <si>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</si>
  <si>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</si>
  <si>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</si>
  <si>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</si>
  <si>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</si>
  <si>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</si>
  <si>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</si>
  <si>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</si>
  <si>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</si>
  <si>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129</t>
  </si>
  <si>
    <t>师宗县文化和旅游局</t>
  </si>
  <si>
    <t>129001</t>
  </si>
  <si>
    <t xml:space="preserve">  师宗县文化和旅游局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</si>
  <si>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</si>
  <si>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</si>
  <si>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</si>
  <si>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</si>
  <si>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</si>
  <si>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</si>
  <si>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</si>
  <si>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</si>
  <si>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</si>
  <si>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</si>
  <si>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</si>
  <si>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</si>
  <si>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</si>
  <si>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</si>
  <si>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</si>
  <si>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</si>
  <si>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</si>
  <si>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2070101</t>
  </si>
  <si>
    <t xml:space="preserve">    行政运行</t>
  </si>
  <si>
    <t>2070104</t>
  </si>
  <si>
    <t xml:space="preserve">    图书馆</t>
  </si>
  <si>
    <t>2070109</t>
  </si>
  <si>
    <t xml:space="preserve">    群众文化</t>
  </si>
  <si>
    <t>2070112</t>
  </si>
  <si>
    <t xml:space="preserve">    文化和旅游市场管理</t>
  </si>
  <si>
    <t>2070114</t>
  </si>
  <si>
    <t xml:space="preserve">    文化和旅游管理事务</t>
  </si>
  <si>
    <t xml:space="preserve">    其他文化和旅游支出</t>
  </si>
  <si>
    <t>20702</t>
  </si>
  <si>
    <t xml:space="preserve">  文物</t>
  </si>
  <si>
    <t xml:space="preserve">    文物保护</t>
  </si>
  <si>
    <t>2070205</t>
  </si>
  <si>
    <t xml:space="preserve">    博物馆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</si>
  <si>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</si>
  <si>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</si>
  <si>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</si>
  <si>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</si>
  <si>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</si>
  <si>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</si>
  <si>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</si>
  <si>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</si>
  <si>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</si>
  <si>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</si>
  <si>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</si>
  <si>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</si>
  <si>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</si>
  <si>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</si>
  <si>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</si>
  <si>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</si>
  <si>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</si>
  <si>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</si>
  <si>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</si>
  <si>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</si>
  <si>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</si>
  <si>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</si>
  <si>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</si>
  <si>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</si>
  <si>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</si>
  <si>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</si>
  <si>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</si>
  <si>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</si>
  <si>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</si>
  <si>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</si>
  <si>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</si>
  <si>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</si>
  <si>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</si>
  <si>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</si>
  <si>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</si>
  <si>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</si>
  <si>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</si>
  <si>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</si>
  <si>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</si>
  <si>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</si>
  <si>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</si>
  <si>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</si>
  <si>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</si>
  <si>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</si>
  <si>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</si>
  <si>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</si>
  <si>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</si>
  <si>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</si>
  <si>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</si>
  <si>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</si>
  <si>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</si>
  <si>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</si>
  <si>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</si>
  <si>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</si>
  <si>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</si>
  <si>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</si>
  <si>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</si>
  <si>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</si>
  <si>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</si>
  <si>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</si>
  <si>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</si>
  <si>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</si>
  <si>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</si>
  <si>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</si>
  <si>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</si>
  <si>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</si>
  <si>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</si>
  <si>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</si>
  <si>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</si>
  <si>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</si>
  <si>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</si>
  <si>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</si>
  <si>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</si>
  <si>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文化和旅游</t>
  </si>
  <si>
    <t>行政运行</t>
  </si>
  <si>
    <t>图书馆</t>
  </si>
  <si>
    <t>群众文化</t>
  </si>
  <si>
    <t>文化和旅游市场管理</t>
  </si>
  <si>
    <t>文化和旅游管理事务</t>
  </si>
  <si>
    <t>2070199</t>
  </si>
  <si>
    <t>其他文化和旅游支出</t>
  </si>
  <si>
    <t>文物</t>
  </si>
  <si>
    <t>2070204</t>
  </si>
  <si>
    <t>文物保护</t>
  </si>
  <si>
    <t>博物馆</t>
  </si>
  <si>
    <t>行政事业单位养老支出</t>
  </si>
  <si>
    <t>事业单位离退休</t>
  </si>
  <si>
    <t>机关事业单位基本养老保险缴费支出</t>
  </si>
  <si>
    <t>抚恤</t>
  </si>
  <si>
    <t>死亡抚恤</t>
  </si>
  <si>
    <t>行政事业单位医疗</t>
  </si>
  <si>
    <t>行政单位医疗</t>
  </si>
  <si>
    <t>其他行政事业单位医疗支出</t>
  </si>
  <si>
    <t>住房改革支出</t>
  </si>
  <si>
    <t>住房公积金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</si>
  <si>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</si>
  <si>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</si>
  <si>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</si>
  <si>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</si>
  <si>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</si>
  <si>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</si>
  <si>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</si>
  <si>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</si>
  <si>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</si>
  <si>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</si>
  <si>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</si>
  <si>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</si>
  <si>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</si>
  <si>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</si>
  <si>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</si>
  <si>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</si>
  <si>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</si>
  <si>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</si>
  <si>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</si>
  <si>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</si>
  <si>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</si>
  <si>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</si>
  <si>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</si>
  <si>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</si>
  <si>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</si>
  <si>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</si>
  <si>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</si>
  <si>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</si>
  <si>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</si>
  <si>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</si>
  <si>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</si>
  <si>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</si>
  <si>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</si>
  <si>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</si>
  <si>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</si>
  <si>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</si>
  <si>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</si>
  <si>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</si>
  <si>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</si>
  <si>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</si>
  <si>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</si>
  <si>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</si>
  <si>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</si>
  <si>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</si>
  <si>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</si>
  <si>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</si>
  <si>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</si>
  <si>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</si>
  <si>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会议费</t>
  </si>
  <si>
    <t>职工基本医疗保险缴费</t>
  </si>
  <si>
    <t>培训费</t>
  </si>
  <si>
    <t>其他社会保障缴费</t>
  </si>
  <si>
    <t>04</t>
  </si>
  <si>
    <t>专用材料购置费</t>
  </si>
  <si>
    <t>05</t>
  </si>
  <si>
    <t>委托业务费</t>
  </si>
  <si>
    <t>06</t>
  </si>
  <si>
    <t>公务接待费</t>
  </si>
  <si>
    <t>302</t>
  </si>
  <si>
    <t>商品和服务支出</t>
  </si>
  <si>
    <t>公务用车运行维护费</t>
  </si>
  <si>
    <t>办公费</t>
  </si>
  <si>
    <t>维修（护）费</t>
  </si>
  <si>
    <t>水费</t>
  </si>
  <si>
    <t>505</t>
  </si>
  <si>
    <t>对事业单位经常性补助</t>
  </si>
  <si>
    <t>电费</t>
  </si>
  <si>
    <t>物业管理费</t>
  </si>
  <si>
    <t>差旅费</t>
  </si>
  <si>
    <t>509</t>
  </si>
  <si>
    <t>对个人和家庭的补助</t>
  </si>
  <si>
    <t>社会福利和救助</t>
  </si>
  <si>
    <t>离退休费</t>
  </si>
  <si>
    <t>专用材料费</t>
  </si>
  <si>
    <t>劳务费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</si>
  <si>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</si>
  <si>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</si>
  <si>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</si>
  <si>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</si>
  <si>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</si>
  <si>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</si>
  <si>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</si>
  <si>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</si>
  <si>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</si>
  <si>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</si>
  <si>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</si>
  <si>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</si>
  <si>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</si>
  <si>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</si>
  <si>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</si>
  <si>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</si>
  <si>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</si>
  <si>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</si>
  <si>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</si>
  <si>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</si>
  <si>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</si>
  <si>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</si>
  <si>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</si>
  <si>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</si>
  <si>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</si>
  <si>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</si>
  <si>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</si>
  <si>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</si>
  <si>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</si>
  <si>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</si>
  <si>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</si>
  <si>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</si>
  <si>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</si>
  <si>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</si>
  <si>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</si>
  <si>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</si>
  <si>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</si>
  <si>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</si>
  <si>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</si>
  <si>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</si>
  <si>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</si>
  <si>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530323210000000001972</t>
  </si>
  <si>
    <t>行政人员支出工资</t>
  </si>
  <si>
    <t>30101</t>
  </si>
  <si>
    <t>530323210000000001321</t>
  </si>
  <si>
    <t>事业人员支出工资</t>
  </si>
  <si>
    <t>30102</t>
  </si>
  <si>
    <t>30103</t>
  </si>
  <si>
    <t>30107</t>
  </si>
  <si>
    <t>530323210000000001975</t>
  </si>
  <si>
    <t>30108</t>
  </si>
  <si>
    <t>30110</t>
  </si>
  <si>
    <t>30112</t>
  </si>
  <si>
    <t>530323210000000001976</t>
  </si>
  <si>
    <t>30113</t>
  </si>
  <si>
    <t>530323241100002294495</t>
  </si>
  <si>
    <t>其他人员支出</t>
  </si>
  <si>
    <t>30199</t>
  </si>
  <si>
    <t>530323210000000001982</t>
  </si>
  <si>
    <t>其他公用支出</t>
  </si>
  <si>
    <t>30201</t>
  </si>
  <si>
    <t>30211</t>
  </si>
  <si>
    <t>30218</t>
  </si>
  <si>
    <t>530323221100000475042</t>
  </si>
  <si>
    <t>30217</t>
  </si>
  <si>
    <t>30229</t>
  </si>
  <si>
    <t>530323210000000005224</t>
  </si>
  <si>
    <t>30231</t>
  </si>
  <si>
    <t>530323210000000001979</t>
  </si>
  <si>
    <t>行政人员公务交通补贴</t>
  </si>
  <si>
    <t>30239</t>
  </si>
  <si>
    <t>530323231100001268652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</si>
  <si>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</si>
  <si>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</si>
  <si>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</si>
  <si>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</si>
  <si>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</si>
  <si>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</si>
  <si>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</si>
  <si>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</si>
  <si>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</si>
  <si>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</si>
  <si>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2024年重大文旅活动经费</t>
  </si>
  <si>
    <t>事业发展类</t>
  </si>
  <si>
    <t>530323241100002420262</t>
  </si>
  <si>
    <t>30227</t>
  </si>
  <si>
    <t>广场文艺体育协会工作经费</t>
  </si>
  <si>
    <t>530323241100002420338</t>
  </si>
  <si>
    <t>30216</t>
  </si>
  <si>
    <t>文化馆图书馆免费开放补助经费</t>
  </si>
  <si>
    <t>530323241100002420311</t>
  </si>
  <si>
    <t>文物保护工作经费</t>
  </si>
  <si>
    <t>专项业务类</t>
  </si>
  <si>
    <t>530323241100002420202</t>
  </si>
  <si>
    <t>30213</t>
  </si>
  <si>
    <t>30226</t>
  </si>
  <si>
    <t>县委、县政府会议服务保障经费</t>
  </si>
  <si>
    <t>530323241100002420301</t>
  </si>
  <si>
    <t>30205</t>
  </si>
  <si>
    <t>30206</t>
  </si>
  <si>
    <t>30209</t>
  </si>
  <si>
    <t>遗属补助经费</t>
  </si>
  <si>
    <t>民生类</t>
  </si>
  <si>
    <t>530323241100002291328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</si>
  <si>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</si>
  <si>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</si>
  <si>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</si>
  <si>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</si>
  <si>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</si>
  <si>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</si>
  <si>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</si>
  <si>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</si>
  <si>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</si>
  <si>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</si>
  <si>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</si>
  <si>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</si>
  <si>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发放9人遗属补助生活补助。</t>
  </si>
  <si>
    <t>产出指标</t>
  </si>
  <si>
    <t>数量指标</t>
  </si>
  <si>
    <t>发放人数</t>
  </si>
  <si>
    <t>=</t>
  </si>
  <si>
    <t>人</t>
  </si>
  <si>
    <t>定量指标</t>
  </si>
  <si>
    <t>效益指标</t>
  </si>
  <si>
    <t>社会效益指标</t>
  </si>
  <si>
    <t>发放率</t>
  </si>
  <si>
    <t>&gt;=</t>
  </si>
  <si>
    <t>100</t>
  </si>
  <si>
    <t>%</t>
  </si>
  <si>
    <t>满意度指标</t>
  </si>
  <si>
    <t>服务对象满意度指标</t>
  </si>
  <si>
    <t>服务对象满意度</t>
  </si>
  <si>
    <t>90</t>
  </si>
  <si>
    <t>免费开放250天以上。</t>
  </si>
  <si>
    <t>免费开放天数</t>
  </si>
  <si>
    <t>250</t>
  </si>
  <si>
    <t>天</t>
  </si>
  <si>
    <t>场馆免费开放运转</t>
  </si>
  <si>
    <t>95</t>
  </si>
  <si>
    <t>五龙保太古戏台维修，文物保护安全检查，宣传。</t>
  </si>
  <si>
    <t>文物保护单位维修数量</t>
  </si>
  <si>
    <t>个</t>
  </si>
  <si>
    <t>文物保护单位修复还原率</t>
  </si>
  <si>
    <t>80</t>
  </si>
  <si>
    <t>群众满意度</t>
  </si>
  <si>
    <t>保障各类公益性培训、会议正常运行。</t>
  </si>
  <si>
    <t>会议数量</t>
  </si>
  <si>
    <t>200</t>
  </si>
  <si>
    <t>场次</t>
  </si>
  <si>
    <t>会议服务数量</t>
  </si>
  <si>
    <t>会场运转率</t>
  </si>
  <si>
    <t>按时发放免费开放场馆聘用人员劳务费</t>
  </si>
  <si>
    <t>元/人</t>
  </si>
  <si>
    <t>功能室免费开放知晓率</t>
  </si>
  <si>
    <t>根据县委、县政府安排策划2024年重大文旅活动，分别有：三月三没文化旅游节，大地艺术节，精彩师宗火把狂欢节，乡村马拉松，建国75周年活动</t>
  </si>
  <si>
    <t>活动数量</t>
  </si>
  <si>
    <t>根据县委、政府安排策划2024年重大文旅活动，分别有：三月三没文化旅游节，大地艺术节，精彩师宗火把狂欢节，乡村马拉松，建国75周年活动</t>
  </si>
  <si>
    <t>群众知晓率</t>
  </si>
  <si>
    <t>举办公益性培训活动</t>
  </si>
  <si>
    <t>次</t>
  </si>
  <si>
    <t>预算05-3表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</si>
  <si>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</si>
  <si>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</si>
  <si>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</si>
  <si>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</si>
  <si>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</si>
  <si>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</si>
  <si>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</si>
  <si>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>国有资本经营预算支出预算表</t>
  </si>
  <si>
    <t>本年国有资本经营预算支出</t>
  </si>
  <si>
    <t>说明：我单位无国有资本经营预算支出，故此表为空表。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</si>
  <si>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</si>
  <si>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</si>
  <si>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</si>
  <si>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</si>
  <si>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</si>
  <si>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</si>
  <si>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</si>
  <si>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</si>
  <si>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</si>
  <si>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</si>
  <si>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</si>
  <si>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80480114</t>
  </si>
  <si>
    <t>复印纸采购</t>
  </si>
  <si>
    <t>A05040101 复印纸</t>
  </si>
  <si>
    <t>元</t>
  </si>
  <si>
    <t>保险</t>
  </si>
  <si>
    <t>C1804010201 机动车保险服务</t>
  </si>
  <si>
    <t>公务用车维修</t>
  </si>
  <si>
    <t>C23120301 车辆维修和保养服务</t>
  </si>
  <si>
    <t>油卡充值</t>
  </si>
  <si>
    <t>C23120302 车辆加油、添加燃料服务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</si>
  <si>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</si>
  <si>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</si>
  <si>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</si>
  <si>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</si>
  <si>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</si>
  <si>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</si>
  <si>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</si>
  <si>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</si>
  <si>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说明：我单位无政府购买服务支出，故此表为空表。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</si>
  <si>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</si>
  <si>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</si>
  <si>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</si>
  <si>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</si>
  <si>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</si>
  <si>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</si>
  <si>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</si>
  <si>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</si>
  <si>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</si>
  <si>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</si>
  <si>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</si>
  <si>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</si>
  <si>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</si>
  <si>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</si>
  <si>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说明：我单位无县对下转移支付，故此表为空表。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</si>
  <si>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</si>
  <si>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</si>
  <si>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</si>
  <si>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</si>
  <si>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</si>
  <si>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</si>
  <si>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</si>
  <si>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</si>
  <si>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</si>
  <si>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</si>
  <si>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</si>
  <si>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</si>
  <si>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</si>
  <si>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</si>
  <si>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</si>
  <si>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备注：我单位无新增资产配置表，故此表为空。</t>
  </si>
  <si>
    <t>预算11表</t>
  </si>
  <si>
    <t>上级补助项目支出预算表</t>
  </si>
  <si>
    <t>上级补助</t>
  </si>
  <si>
    <t>说明：我单位无上级补助项目支出预算，故此表为空表。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</si>
  <si>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</si>
  <si>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</si>
  <si>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</si>
  <si>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</si>
  <si>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</si>
  <si>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</si>
  <si>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311 专项业务类</t>
  </si>
  <si>
    <t>本级</t>
  </si>
  <si>
    <t>312 民生类</t>
  </si>
  <si>
    <t>313 事业发展类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</si>
</sst>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;@"/>
    <numFmt numFmtId="181" formatCode="#,##0.00_ "/>
    <numFmt numFmtId="182" formatCode="0.00_);[Red]\-0.00\ "/>
    <numFmt numFmtId="183" formatCode="0.00_ "/>
    <numFmt numFmtId="184" formatCode="#,##0.00_);[Red]\-#,##0.00\ "/>
  </numFmts>
  <fonts count="8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0" fontId="15" fillId="0" borderId="0">
      <alignment/>
      <protection/>
    </xf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5" fillId="0" borderId="0">
      <alignment vertical="center"/>
      <protection/>
    </xf>
    <xf numFmtId="0" fontId="47" fillId="27" borderId="0" applyNumberFormat="0" applyBorder="0" applyAlignment="0" applyProtection="0"/>
    <xf numFmtId="0" fontId="15" fillId="0" borderId="0">
      <alignment/>
      <protection/>
    </xf>
    <xf numFmtId="0" fontId="63" fillId="0" borderId="10">
      <alignment horizontal="center"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1">
      <alignment horizontal="left" vertical="center" wrapText="1"/>
      <protection/>
    </xf>
    <xf numFmtId="0" fontId="63" fillId="0" borderId="12">
      <alignment horizontal="center" vertical="center"/>
      <protection/>
    </xf>
    <xf numFmtId="0" fontId="63" fillId="0" borderId="13">
      <alignment horizontal="center" vertical="center"/>
      <protection/>
    </xf>
    <xf numFmtId="0" fontId="64" fillId="0" borderId="11">
      <alignment horizontal="left" vertical="center"/>
      <protection/>
    </xf>
    <xf numFmtId="0" fontId="64" fillId="0" borderId="14">
      <alignment horizontal="left" vertical="center" wrapText="1"/>
      <protection/>
    </xf>
    <xf numFmtId="0" fontId="64" fillId="0" borderId="14">
      <alignment horizontal="right" vertical="center"/>
      <protection/>
    </xf>
  </cellStyleXfs>
  <cellXfs count="306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65" fillId="0" borderId="0" xfId="68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 vertical="center"/>
      <protection locked="0"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left" vertical="center"/>
      <protection locked="0"/>
    </xf>
    <xf numFmtId="0" fontId="67" fillId="0" borderId="0" xfId="68" applyFont="1" applyFill="1" applyBorder="1" applyAlignment="1" applyProtection="1">
      <alignment horizontal="left" vertical="center"/>
      <protection/>
    </xf>
    <xf numFmtId="0" fontId="67" fillId="0" borderId="0" xfId="68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/>
      <protection locked="0"/>
    </xf>
    <xf numFmtId="0" fontId="67" fillId="0" borderId="15" xfId="68" applyFont="1" applyFill="1" applyBorder="1" applyAlignment="1" applyProtection="1">
      <alignment horizontal="center" vertical="center" wrapText="1"/>
      <protection locked="0"/>
    </xf>
    <xf numFmtId="0" fontId="67" fillId="0" borderId="15" xfId="68" applyFont="1" applyFill="1" applyBorder="1" applyAlignment="1" applyProtection="1">
      <alignment horizontal="center" vertical="center" wrapText="1"/>
      <protection/>
    </xf>
    <xf numFmtId="0" fontId="67" fillId="0" borderId="12" xfId="68" applyFont="1" applyFill="1" applyBorder="1" applyAlignment="1" applyProtection="1">
      <alignment horizontal="center" vertical="center"/>
      <protection/>
    </xf>
    <xf numFmtId="0" fontId="67" fillId="0" borderId="10" xfId="68" applyFont="1" applyFill="1" applyBorder="1" applyAlignment="1" applyProtection="1">
      <alignment horizontal="center" vertical="center"/>
      <protection/>
    </xf>
    <xf numFmtId="0" fontId="67" fillId="0" borderId="13" xfId="68" applyFont="1" applyFill="1" applyBorder="1" applyAlignment="1" applyProtection="1">
      <alignment horizontal="center" vertical="center"/>
      <protection/>
    </xf>
    <xf numFmtId="0" fontId="67" fillId="0" borderId="16" xfId="68" applyFont="1" applyFill="1" applyBorder="1" applyAlignment="1" applyProtection="1">
      <alignment horizontal="center" vertical="center" wrapText="1"/>
      <protection locked="0"/>
    </xf>
    <xf numFmtId="0" fontId="67" fillId="0" borderId="16" xfId="68" applyFont="1" applyFill="1" applyBorder="1" applyAlignment="1" applyProtection="1">
      <alignment horizontal="center" vertical="center" wrapText="1"/>
      <protection/>
    </xf>
    <xf numFmtId="0" fontId="67" fillId="0" borderId="15" xfId="68" applyFont="1" applyFill="1" applyBorder="1" applyAlignment="1" applyProtection="1">
      <alignment horizontal="center" vertical="center"/>
      <protection/>
    </xf>
    <xf numFmtId="0" fontId="67" fillId="0" borderId="17" xfId="68" applyFont="1" applyFill="1" applyBorder="1" applyAlignment="1" applyProtection="1">
      <alignment horizontal="center" vertical="center" wrapText="1"/>
      <protection locked="0"/>
    </xf>
    <xf numFmtId="0" fontId="67" fillId="0" borderId="17" xfId="68" applyFont="1" applyFill="1" applyBorder="1" applyAlignment="1" applyProtection="1">
      <alignment horizontal="center" vertical="center" wrapText="1"/>
      <protection/>
    </xf>
    <xf numFmtId="0" fontId="67" fillId="0" borderId="17" xfId="68" applyFont="1" applyFill="1" applyBorder="1" applyAlignment="1" applyProtection="1">
      <alignment horizontal="center" vertical="center"/>
      <protection/>
    </xf>
    <xf numFmtId="0" fontId="65" fillId="0" borderId="15" xfId="68" applyFont="1" applyFill="1" applyBorder="1" applyAlignment="1" applyProtection="1">
      <alignment horizontal="center" vertical="center"/>
      <protection/>
    </xf>
    <xf numFmtId="49" fontId="68" fillId="0" borderId="11" xfId="74" applyNumberFormat="1" applyFont="1" applyBorder="1">
      <alignment horizontal="left" vertical="center" wrapText="1"/>
      <protection/>
    </xf>
    <xf numFmtId="0" fontId="44" fillId="0" borderId="11" xfId="0" applyFont="1" applyFill="1" applyBorder="1" applyAlignment="1">
      <alignment/>
    </xf>
    <xf numFmtId="180" fontId="68" fillId="0" borderId="11" xfId="0" applyNumberFormat="1" applyFont="1" applyFill="1" applyBorder="1" applyAlignment="1">
      <alignment horizontal="right" vertical="center"/>
    </xf>
    <xf numFmtId="0" fontId="65" fillId="0" borderId="18" xfId="68" applyFont="1" applyFill="1" applyBorder="1" applyAlignment="1" applyProtection="1">
      <alignment horizontal="center" vertical="center"/>
      <protection/>
    </xf>
    <xf numFmtId="0" fontId="65" fillId="0" borderId="18" xfId="68" applyFont="1" applyFill="1" applyBorder="1" applyAlignment="1" applyProtection="1">
      <alignment horizontal="center" vertical="center"/>
      <protection locked="0"/>
    </xf>
    <xf numFmtId="0" fontId="2" fillId="0" borderId="18" xfId="68" applyFont="1" applyFill="1" applyBorder="1" applyAlignment="1" applyProtection="1">
      <alignment horizontal="center" vertical="center" wrapText="1"/>
      <protection locked="0"/>
    </xf>
    <xf numFmtId="0" fontId="2" fillId="0" borderId="18" xfId="68" applyFont="1" applyFill="1" applyBorder="1" applyAlignment="1" applyProtection="1">
      <alignment horizontal="left" vertical="center" wrapText="1"/>
      <protection locked="0"/>
    </xf>
    <xf numFmtId="181" fontId="7" fillId="0" borderId="18" xfId="68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68" applyFont="1" applyFill="1" applyBorder="1" applyAlignment="1" applyProtection="1">
      <alignment horizontal="right" vertical="center" wrapText="1"/>
      <protection locked="0"/>
    </xf>
    <xf numFmtId="0" fontId="67" fillId="0" borderId="16" xfId="68" applyFont="1" applyFill="1" applyBorder="1" applyAlignment="1" applyProtection="1">
      <alignment horizontal="center" vertical="center"/>
      <protection/>
    </xf>
    <xf numFmtId="0" fontId="65" fillId="0" borderId="11" xfId="68" applyFont="1" applyFill="1" applyBorder="1" applyAlignment="1" applyProtection="1">
      <alignment horizontal="center" vertical="center"/>
      <protection/>
    </xf>
    <xf numFmtId="0" fontId="64" fillId="0" borderId="11" xfId="68" applyFont="1" applyFill="1" applyBorder="1" applyAlignment="1" applyProtection="1">
      <alignment horizontal="left" vertical="center" wrapText="1"/>
      <protection/>
    </xf>
    <xf numFmtId="0" fontId="7" fillId="0" borderId="11" xfId="68" applyFont="1" applyFill="1" applyBorder="1" applyAlignment="1" applyProtection="1">
      <alignment horizontal="left" vertical="center" wrapText="1"/>
      <protection locked="0"/>
    </xf>
    <xf numFmtId="0" fontId="7" fillId="0" borderId="11" xfId="68" applyFont="1" applyFill="1" applyBorder="1" applyAlignment="1" applyProtection="1">
      <alignment horizontal="right" vertical="center" wrapText="1"/>
      <protection/>
    </xf>
    <xf numFmtId="0" fontId="7" fillId="0" borderId="11" xfId="68" applyFont="1" applyFill="1" applyBorder="1" applyAlignment="1" applyProtection="1">
      <alignment horizontal="right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7" fillId="0" borderId="10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8" fillId="0" borderId="0" xfId="73" applyNumberFormat="1" applyFont="1" applyFill="1" applyBorder="1" applyAlignment="1" applyProtection="1">
      <alignment horizontal="center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horizontal="right" vertical="center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44" fillId="0" borderId="18" xfId="0" applyFont="1" applyFill="1" applyBorder="1" applyAlignment="1">
      <alignment horizontal="center" vertical="center" wrapText="1"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vertical="center" wrapText="1"/>
      <protection/>
    </xf>
    <xf numFmtId="0" fontId="9" fillId="0" borderId="18" xfId="59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9" fillId="0" borderId="0" xfId="68" applyFont="1" applyFill="1" applyBorder="1" applyAlignment="1" applyProtection="1">
      <alignment horizontal="center" vertical="center"/>
      <protection/>
    </xf>
    <xf numFmtId="0" fontId="70" fillId="0" borderId="0" xfId="68" applyFont="1" applyFill="1" applyBorder="1" applyAlignment="1" applyProtection="1">
      <alignment horizontal="center" vertical="center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66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7" fillId="0" borderId="11" xfId="68" applyFont="1" applyFill="1" applyBorder="1" applyAlignment="1" applyProtection="1">
      <alignment horizontal="center" vertical="center" wrapText="1"/>
      <protection/>
    </xf>
    <xf numFmtId="0" fontId="67" fillId="0" borderId="11" xfId="68" applyFont="1" applyFill="1" applyBorder="1" applyAlignment="1" applyProtection="1">
      <alignment horizontal="center" vertical="center"/>
      <protection locked="0"/>
    </xf>
    <xf numFmtId="0" fontId="64" fillId="0" borderId="11" xfId="68" applyFont="1" applyFill="1" applyBorder="1" applyAlignment="1" applyProtection="1">
      <alignment vertical="center" wrapText="1"/>
      <protection/>
    </xf>
    <xf numFmtId="0" fontId="64" fillId="0" borderId="11" xfId="68" applyFont="1" applyFill="1" applyBorder="1" applyAlignment="1" applyProtection="1">
      <alignment horizontal="center" vertical="center" wrapText="1"/>
      <protection/>
    </xf>
    <xf numFmtId="0" fontId="64" fillId="0" borderId="11" xfId="68" applyFont="1" applyFill="1" applyBorder="1" applyAlignment="1" applyProtection="1">
      <alignment horizontal="center" vertical="center"/>
      <protection locked="0"/>
    </xf>
    <xf numFmtId="0" fontId="64" fillId="0" borderId="11" xfId="68" applyFont="1" applyFill="1" applyBorder="1" applyAlignment="1" applyProtection="1">
      <alignment horizontal="left" vertical="center" wrapText="1"/>
      <protection locked="0"/>
    </xf>
    <xf numFmtId="0" fontId="64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 vertical="center"/>
      <protection/>
    </xf>
    <xf numFmtId="0" fontId="69" fillId="0" borderId="0" xfId="68" applyFont="1" applyFill="1" applyBorder="1" applyAlignment="1" applyProtection="1">
      <alignment horizontal="center" vertical="center" wrapText="1"/>
      <protection/>
    </xf>
    <xf numFmtId="0" fontId="64" fillId="0" borderId="0" xfId="68" applyFont="1" applyFill="1" applyBorder="1" applyAlignment="1" applyProtection="1">
      <alignment horizontal="left" vertical="center" wrapText="1"/>
      <protection/>
    </xf>
    <xf numFmtId="0" fontId="67" fillId="0" borderId="0" xfId="68" applyFont="1" applyFill="1" applyBorder="1" applyAlignment="1" applyProtection="1">
      <alignment wrapText="1"/>
      <protection/>
    </xf>
    <xf numFmtId="0" fontId="65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7" fillId="0" borderId="24" xfId="68" applyFont="1" applyFill="1" applyBorder="1" applyAlignment="1" applyProtection="1">
      <alignment horizontal="center" vertical="center"/>
      <protection/>
    </xf>
    <xf numFmtId="0" fontId="67" fillId="0" borderId="18" xfId="68" applyFont="1" applyFill="1" applyBorder="1" applyAlignment="1" applyProtection="1">
      <alignment horizontal="center" vertical="center"/>
      <protection/>
    </xf>
    <xf numFmtId="0" fontId="67" fillId="0" borderId="18" xfId="68" applyFont="1" applyFill="1" applyBorder="1" applyAlignment="1" applyProtection="1">
      <alignment horizontal="center" vertical="center"/>
      <protection/>
    </xf>
    <xf numFmtId="0" fontId="67" fillId="0" borderId="25" xfId="68" applyFont="1" applyFill="1" applyBorder="1" applyAlignment="1" applyProtection="1">
      <alignment horizontal="center" vertical="center"/>
      <protection/>
    </xf>
    <xf numFmtId="0" fontId="67" fillId="0" borderId="18" xfId="68" applyFont="1" applyFill="1" applyBorder="1" applyAlignment="1" applyProtection="1">
      <alignment horizontal="center" vertical="center" wrapText="1"/>
      <protection/>
    </xf>
    <xf numFmtId="0" fontId="64" fillId="0" borderId="12" xfId="68" applyFont="1" applyFill="1" applyBorder="1" applyAlignment="1" applyProtection="1">
      <alignment horizontal="left" vertical="center" wrapText="1"/>
      <protection/>
    </xf>
    <xf numFmtId="0" fontId="64" fillId="0" borderId="18" xfId="68" applyFont="1" applyFill="1" applyBorder="1" applyAlignment="1" applyProtection="1">
      <alignment horizontal="right" vertical="center"/>
      <protection locked="0"/>
    </xf>
    <xf numFmtId="0" fontId="7" fillId="0" borderId="18" xfId="68" applyFont="1" applyFill="1" applyBorder="1" applyAlignment="1" applyProtection="1">
      <alignment horizontal="right" vertical="center"/>
      <protection locked="0"/>
    </xf>
    <xf numFmtId="0" fontId="64" fillId="0" borderId="12" xfId="68" applyFont="1" applyFill="1" applyBorder="1" applyAlignment="1" applyProtection="1">
      <alignment vertical="center" wrapText="1"/>
      <protection/>
    </xf>
    <xf numFmtId="0" fontId="64" fillId="0" borderId="0" xfId="68" applyFont="1" applyFill="1" applyBorder="1" applyAlignment="1" applyProtection="1">
      <alignment horizontal="right"/>
      <protection locked="0"/>
    </xf>
    <xf numFmtId="0" fontId="67" fillId="0" borderId="26" xfId="68" applyFont="1" applyFill="1" applyBorder="1" applyAlignment="1" applyProtection="1">
      <alignment horizontal="center"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7" fillId="0" borderId="0" xfId="68" applyFont="1" applyFill="1" applyBorder="1" applyAlignment="1" applyProtection="1">
      <alignment horizontal="center" vertical="center"/>
      <protection locked="0"/>
    </xf>
    <xf numFmtId="0" fontId="67" fillId="0" borderId="26" xfId="68" applyFont="1" applyFill="1" applyBorder="1" applyAlignment="1" applyProtection="1">
      <alignment horizontal="center" vertical="center"/>
      <protection/>
    </xf>
    <xf numFmtId="0" fontId="67" fillId="0" borderId="0" xfId="68" applyFont="1" applyFill="1" applyBorder="1" applyAlignment="1" applyProtection="1">
      <alignment horizontal="center" vertical="center"/>
      <protection locked="0"/>
    </xf>
    <xf numFmtId="0" fontId="64" fillId="0" borderId="26" xfId="68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Border="1" applyAlignment="1">
      <alignment vertical="center"/>
    </xf>
    <xf numFmtId="0" fontId="65" fillId="0" borderId="0" xfId="68" applyFont="1" applyFill="1" applyBorder="1" applyAlignment="1" applyProtection="1">
      <alignment wrapText="1"/>
      <protection/>
    </xf>
    <xf numFmtId="0" fontId="69" fillId="0" borderId="0" xfId="68" applyFont="1" applyFill="1" applyAlignment="1" applyProtection="1">
      <alignment horizontal="center" vertical="center" wrapText="1"/>
      <protection/>
    </xf>
    <xf numFmtId="0" fontId="71" fillId="0" borderId="0" xfId="68" applyFont="1" applyFill="1" applyAlignment="1" applyProtection="1">
      <alignment horizontal="center" vertical="center" wrapText="1"/>
      <protection/>
    </xf>
    <xf numFmtId="0" fontId="64" fillId="0" borderId="0" xfId="68" applyFont="1" applyFill="1" applyBorder="1" applyAlignment="1" applyProtection="1">
      <alignment horizontal="left" vertical="center"/>
      <protection/>
    </xf>
    <xf numFmtId="0" fontId="67" fillId="0" borderId="0" xfId="68" applyFont="1" applyFill="1" applyBorder="1" applyAlignment="1" applyProtection="1">
      <alignment/>
      <protection/>
    </xf>
    <xf numFmtId="0" fontId="64" fillId="0" borderId="18" xfId="68" applyFont="1" applyFill="1" applyBorder="1" applyAlignment="1" applyProtection="1">
      <alignment horizontal="left" vertical="center"/>
      <protection locked="0"/>
    </xf>
    <xf numFmtId="0" fontId="64" fillId="0" borderId="18" xfId="68" applyFont="1" applyFill="1" applyBorder="1" applyAlignment="1" applyProtection="1">
      <alignment horizontal="center" vertical="center"/>
      <protection locked="0"/>
    </xf>
    <xf numFmtId="0" fontId="64" fillId="0" borderId="18" xfId="68" applyFont="1" applyFill="1" applyBorder="1" applyAlignment="1" applyProtection="1">
      <alignment horizontal="right" vertical="center"/>
      <protection/>
    </xf>
    <xf numFmtId="0" fontId="64" fillId="0" borderId="18" xfId="68" applyFont="1" applyFill="1" applyBorder="1" applyAlignment="1" applyProtection="1">
      <alignment horizontal="left" vertical="center" wrapText="1"/>
      <protection/>
    </xf>
    <xf numFmtId="0" fontId="64" fillId="0" borderId="18" xfId="68" applyFont="1" applyFill="1" applyBorder="1" applyAlignment="1" applyProtection="1">
      <alignment vertical="center"/>
      <protection locked="0"/>
    </xf>
    <xf numFmtId="0" fontId="2" fillId="0" borderId="18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7" fillId="0" borderId="18" xfId="68" applyFont="1" applyFill="1" applyBorder="1" applyAlignment="1" applyProtection="1">
      <alignment horizontal="center" vertical="center" wrapText="1"/>
      <protection locked="0"/>
    </xf>
    <xf numFmtId="0" fontId="1" fillId="0" borderId="18" xfId="68" applyFont="1" applyFill="1" applyBorder="1" applyAlignment="1" applyProtection="1">
      <alignment horizontal="center" vertical="center" wrapText="1"/>
      <protection locked="0"/>
    </xf>
    <xf numFmtId="0" fontId="7" fillId="0" borderId="18" xfId="68" applyFont="1" applyFill="1" applyBorder="1" applyAlignment="1" applyProtection="1">
      <alignment vertical="top"/>
      <protection locked="0"/>
    </xf>
    <xf numFmtId="0" fontId="64" fillId="0" borderId="0" xfId="68" applyFont="1" applyFill="1" applyBorder="1" applyAlignment="1" applyProtection="1">
      <alignment horizontal="right" vertical="center" wrapText="1"/>
      <protection locked="0"/>
    </xf>
    <xf numFmtId="0" fontId="64" fillId="0" borderId="0" xfId="68" applyFont="1" applyFill="1" applyBorder="1" applyAlignment="1" applyProtection="1">
      <alignment horizontal="right" vertical="center" wrapText="1"/>
      <protection/>
    </xf>
    <xf numFmtId="0" fontId="64" fillId="0" borderId="0" xfId="68" applyFont="1" applyFill="1" applyBorder="1" applyAlignment="1" applyProtection="1">
      <alignment horizontal="right" wrapText="1"/>
      <protection locked="0"/>
    </xf>
    <xf numFmtId="0" fontId="64" fillId="0" borderId="0" xfId="68" applyFont="1" applyFill="1" applyBorder="1" applyAlignment="1" applyProtection="1">
      <alignment horizontal="right" wrapText="1"/>
      <protection/>
    </xf>
    <xf numFmtId="0" fontId="67" fillId="0" borderId="27" xfId="68" applyFont="1" applyFill="1" applyBorder="1" applyAlignment="1" applyProtection="1">
      <alignment horizontal="center" vertical="center" wrapText="1"/>
      <protection/>
    </xf>
    <xf numFmtId="0" fontId="67" fillId="0" borderId="10" xfId="68" applyFont="1" applyFill="1" applyBorder="1" applyAlignment="1" applyProtection="1">
      <alignment horizontal="center" vertical="center" wrapText="1"/>
      <protection/>
    </xf>
    <xf numFmtId="0" fontId="67" fillId="0" borderId="28" xfId="68" applyFont="1" applyFill="1" applyBorder="1" applyAlignment="1" applyProtection="1">
      <alignment horizontal="center" vertical="center" wrapText="1"/>
      <protection/>
    </xf>
    <xf numFmtId="0" fontId="67" fillId="0" borderId="29" xfId="68" applyFont="1" applyFill="1" applyBorder="1" applyAlignment="1" applyProtection="1">
      <alignment horizontal="center" vertical="center" wrapText="1"/>
      <protection/>
    </xf>
    <xf numFmtId="0" fontId="67" fillId="0" borderId="30" xfId="68" applyFont="1" applyFill="1" applyBorder="1" applyAlignment="1" applyProtection="1">
      <alignment horizontal="center" vertical="center" wrapText="1"/>
      <protection/>
    </xf>
    <xf numFmtId="0" fontId="67" fillId="0" borderId="0" xfId="68" applyFont="1" applyFill="1" applyBorder="1" applyAlignment="1" applyProtection="1">
      <alignment horizontal="center" vertical="center" wrapText="1"/>
      <protection/>
    </xf>
    <xf numFmtId="0" fontId="67" fillId="0" borderId="14" xfId="68" applyFont="1" applyFill="1" applyBorder="1" applyAlignment="1" applyProtection="1">
      <alignment horizontal="center" vertical="center" wrapText="1"/>
      <protection/>
    </xf>
    <xf numFmtId="0" fontId="67" fillId="0" borderId="31" xfId="68" applyFont="1" applyFill="1" applyBorder="1" applyAlignment="1" applyProtection="1">
      <alignment horizontal="center" vertical="center" wrapText="1"/>
      <protection/>
    </xf>
    <xf numFmtId="0" fontId="67" fillId="0" borderId="14" xfId="68" applyFont="1" applyFill="1" applyBorder="1" applyAlignment="1" applyProtection="1">
      <alignment horizontal="center" vertical="center"/>
      <protection/>
    </xf>
    <xf numFmtId="0" fontId="64" fillId="0" borderId="14" xfId="78" applyFont="1" applyBorder="1">
      <alignment horizontal="left" vertical="center" wrapText="1"/>
      <protection/>
    </xf>
    <xf numFmtId="0" fontId="64" fillId="0" borderId="14" xfId="79" applyFont="1" applyBorder="1">
      <alignment horizontal="right" vertical="center"/>
      <protection/>
    </xf>
    <xf numFmtId="0" fontId="64" fillId="0" borderId="25" xfId="68" applyFont="1" applyFill="1" applyBorder="1" applyAlignment="1" applyProtection="1">
      <alignment horizontal="center" vertical="center"/>
      <protection/>
    </xf>
    <xf numFmtId="0" fontId="64" fillId="0" borderId="32" xfId="68" applyFont="1" applyFill="1" applyBorder="1" applyAlignment="1" applyProtection="1">
      <alignment horizontal="left" vertical="center"/>
      <protection/>
    </xf>
    <xf numFmtId="0" fontId="64" fillId="0" borderId="14" xfId="68" applyFont="1" applyFill="1" applyBorder="1" applyAlignment="1" applyProtection="1">
      <alignment horizontal="right" vertical="center"/>
      <protection/>
    </xf>
    <xf numFmtId="0" fontId="64" fillId="0" borderId="14" xfId="68" applyFont="1" applyFill="1" applyBorder="1" applyAlignment="1" applyProtection="1">
      <alignment horizontal="right" vertical="center"/>
      <protection locked="0"/>
    </xf>
    <xf numFmtId="0" fontId="67" fillId="0" borderId="10" xfId="68" applyFont="1" applyFill="1" applyBorder="1" applyAlignment="1" applyProtection="1">
      <alignment horizontal="center" vertical="center" wrapText="1"/>
      <protection locked="0"/>
    </xf>
    <xf numFmtId="0" fontId="1" fillId="0" borderId="30" xfId="68" applyFont="1" applyFill="1" applyBorder="1" applyAlignment="1" applyProtection="1">
      <alignment horizontal="center" vertical="center" wrapText="1"/>
      <protection locked="0"/>
    </xf>
    <xf numFmtId="0" fontId="67" fillId="0" borderId="32" xfId="68" applyFont="1" applyFill="1" applyBorder="1" applyAlignment="1" applyProtection="1">
      <alignment horizontal="center" vertical="center" wrapText="1"/>
      <protection/>
    </xf>
    <xf numFmtId="0" fontId="1" fillId="0" borderId="32" xfId="68" applyFont="1" applyFill="1" applyBorder="1" applyAlignment="1" applyProtection="1">
      <alignment horizontal="center" vertical="center" wrapText="1"/>
      <protection locked="0"/>
    </xf>
    <xf numFmtId="0" fontId="67" fillId="0" borderId="14" xfId="68" applyFont="1" applyFill="1" applyBorder="1" applyAlignment="1" applyProtection="1">
      <alignment horizontal="center" vertical="center" wrapText="1"/>
      <protection locked="0"/>
    </xf>
    <xf numFmtId="0" fontId="67" fillId="0" borderId="33" xfId="68" applyFont="1" applyFill="1" applyBorder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right" vertical="center"/>
      <protection/>
    </xf>
    <xf numFmtId="0" fontId="64" fillId="0" borderId="0" xfId="68" applyFont="1" applyFill="1" applyBorder="1" applyAlignment="1" applyProtection="1">
      <alignment horizontal="right"/>
      <protection/>
    </xf>
    <xf numFmtId="0" fontId="67" fillId="0" borderId="13" xfId="68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5" fillId="0" borderId="0" xfId="68" applyFont="1" applyFill="1" applyBorder="1" applyAlignment="1" applyProtection="1">
      <alignment horizontal="right"/>
      <protection/>
    </xf>
    <xf numFmtId="0" fontId="71" fillId="0" borderId="0" xfId="68" applyFont="1" applyFill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left" vertical="center"/>
      <protection locked="0"/>
    </xf>
    <xf numFmtId="0" fontId="72" fillId="0" borderId="0" xfId="68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49" fontId="65" fillId="0" borderId="15" xfId="68" applyNumberFormat="1" applyFont="1" applyFill="1" applyBorder="1" applyAlignment="1" applyProtection="1">
      <alignment horizontal="center" vertical="center" wrapText="1"/>
      <protection/>
    </xf>
    <xf numFmtId="0" fontId="65" fillId="0" borderId="34" xfId="0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center" vertical="center"/>
      <protection/>
    </xf>
    <xf numFmtId="49" fontId="65" fillId="0" borderId="16" xfId="68" applyNumberFormat="1" applyFont="1" applyFill="1" applyBorder="1" applyAlignment="1" applyProtection="1">
      <alignment horizontal="center" vertical="center" wrapText="1"/>
      <protection/>
    </xf>
    <xf numFmtId="0" fontId="65" fillId="0" borderId="18" xfId="68" applyFont="1" applyFill="1" applyBorder="1" applyAlignment="1" applyProtection="1">
      <alignment horizontal="center" vertical="center"/>
      <protection/>
    </xf>
    <xf numFmtId="49" fontId="65" fillId="0" borderId="18" xfId="68" applyNumberFormat="1" applyFont="1" applyFill="1" applyBorder="1" applyAlignment="1" applyProtection="1">
      <alignment horizontal="center" vertical="center" wrapText="1"/>
      <protection/>
    </xf>
    <xf numFmtId="0" fontId="65" fillId="0" borderId="35" xfId="0" applyFont="1" applyFill="1" applyBorder="1" applyAlignment="1" applyProtection="1">
      <alignment horizontal="center" vertical="center"/>
      <protection/>
    </xf>
    <xf numFmtId="49" fontId="65" fillId="0" borderId="36" xfId="68" applyNumberFormat="1" applyFont="1" applyFill="1" applyBorder="1" applyAlignment="1" applyProtection="1">
      <alignment horizontal="center" vertical="center"/>
      <protection/>
    </xf>
    <xf numFmtId="49" fontId="65" fillId="0" borderId="37" xfId="68" applyNumberFormat="1" applyFont="1" applyFill="1" applyBorder="1" applyAlignment="1" applyProtection="1">
      <alignment horizontal="center" vertical="center"/>
      <protection/>
    </xf>
    <xf numFmtId="49" fontId="65" fillId="0" borderId="38" xfId="68" applyNumberFormat="1" applyFont="1" applyFill="1" applyBorder="1" applyAlignment="1" applyProtection="1">
      <alignment horizontal="center" vertical="center"/>
      <protection/>
    </xf>
    <xf numFmtId="49" fontId="2" fillId="0" borderId="0" xfId="68" applyNumberFormat="1" applyFont="1" applyFill="1" applyBorder="1" applyAlignment="1" applyProtection="1">
      <alignment/>
      <protection/>
    </xf>
    <xf numFmtId="49" fontId="72" fillId="0" borderId="0" xfId="68" applyNumberFormat="1" applyFont="1" applyFill="1" applyBorder="1" applyAlignment="1" applyProtection="1">
      <alignment/>
      <protection/>
    </xf>
    <xf numFmtId="0" fontId="73" fillId="0" borderId="0" xfId="68" applyFont="1" applyFill="1" applyBorder="1" applyAlignment="1" applyProtection="1">
      <alignment horizontal="center" vertical="center" wrapText="1"/>
      <protection/>
    </xf>
    <xf numFmtId="0" fontId="73" fillId="0" borderId="0" xfId="68" applyFont="1" applyFill="1" applyBorder="1" applyAlignment="1" applyProtection="1">
      <alignment horizontal="center" vertical="center"/>
      <protection/>
    </xf>
    <xf numFmtId="0" fontId="74" fillId="0" borderId="0" xfId="68" applyFont="1" applyFill="1" applyBorder="1" applyAlignment="1" applyProtection="1">
      <alignment horizontal="center" vertical="center"/>
      <protection/>
    </xf>
    <xf numFmtId="49" fontId="67" fillId="0" borderId="15" xfId="68" applyNumberFormat="1" applyFont="1" applyFill="1" applyBorder="1" applyAlignment="1" applyProtection="1">
      <alignment horizontal="center" vertical="center" wrapText="1"/>
      <protection/>
    </xf>
    <xf numFmtId="49" fontId="67" fillId="0" borderId="29" xfId="68" applyNumberFormat="1" applyFont="1" applyFill="1" applyBorder="1" applyAlignment="1" applyProtection="1">
      <alignment horizontal="center" vertical="center" wrapText="1"/>
      <protection/>
    </xf>
    <xf numFmtId="0" fontId="67" fillId="0" borderId="29" xfId="68" applyFont="1" applyFill="1" applyBorder="1" applyAlignment="1" applyProtection="1">
      <alignment horizontal="center" vertical="center"/>
      <protection/>
    </xf>
    <xf numFmtId="49" fontId="67" fillId="0" borderId="11" xfId="68" applyNumberFormat="1" applyFont="1" applyFill="1" applyBorder="1" applyAlignment="1" applyProtection="1">
      <alignment horizontal="center" vertical="center"/>
      <protection/>
    </xf>
    <xf numFmtId="0" fontId="67" fillId="0" borderId="11" xfId="68" applyFont="1" applyFill="1" applyBorder="1" applyAlignment="1" applyProtection="1">
      <alignment horizontal="center" vertical="center"/>
      <protection/>
    </xf>
    <xf numFmtId="182" fontId="64" fillId="0" borderId="11" xfId="68" applyNumberFormat="1" applyFont="1" applyFill="1" applyBorder="1" applyAlignment="1" applyProtection="1">
      <alignment horizontal="right" vertical="center"/>
      <protection/>
    </xf>
    <xf numFmtId="182" fontId="64" fillId="0" borderId="11" xfId="68" applyNumberFormat="1" applyFont="1" applyFill="1" applyBorder="1" applyAlignment="1" applyProtection="1">
      <alignment horizontal="left" vertical="center" wrapText="1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0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65" fillId="0" borderId="0" xfId="68" applyNumberFormat="1" applyFont="1" applyFill="1" applyBorder="1" applyAlignment="1" applyProtection="1">
      <alignment/>
      <protection/>
    </xf>
    <xf numFmtId="0" fontId="67" fillId="0" borderId="0" xfId="68" applyFont="1" applyFill="1" applyBorder="1" applyAlignment="1" applyProtection="1">
      <alignment horizontal="left" vertical="center"/>
      <protection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1" fillId="0" borderId="18" xfId="68" applyFont="1" applyFill="1" applyBorder="1" applyAlignment="1" applyProtection="1">
      <alignment horizontal="center" vertical="center" wrapText="1"/>
      <protection/>
    </xf>
    <xf numFmtId="0" fontId="6" fillId="0" borderId="18" xfId="70" applyFont="1" applyFill="1" applyBorder="1" applyAlignment="1" applyProtection="1">
      <alignment horizontal="center" vertical="center" wrapText="1" readingOrder="1"/>
      <protection locked="0"/>
    </xf>
    <xf numFmtId="0" fontId="65" fillId="0" borderId="39" xfId="68" applyFont="1" applyFill="1" applyBorder="1" applyAlignment="1" applyProtection="1">
      <alignment horizontal="center" vertical="center"/>
      <protection/>
    </xf>
    <xf numFmtId="49" fontId="67" fillId="0" borderId="18" xfId="68" applyNumberFormat="1" applyFont="1" applyFill="1" applyBorder="1" applyAlignment="1" applyProtection="1">
      <alignment horizontal="center" vertical="center" wrapText="1"/>
      <protection/>
    </xf>
    <xf numFmtId="0" fontId="67" fillId="0" borderId="19" xfId="68" applyFont="1" applyFill="1" applyBorder="1" applyAlignment="1" applyProtection="1">
      <alignment horizontal="center" vertical="center" wrapText="1"/>
      <protection/>
    </xf>
    <xf numFmtId="0" fontId="67" fillId="0" borderId="40" xfId="68" applyFont="1" applyFill="1" applyBorder="1" applyAlignment="1" applyProtection="1">
      <alignment horizontal="center" vertical="center" wrapText="1"/>
      <protection/>
    </xf>
    <xf numFmtId="0" fontId="67" fillId="0" borderId="23" xfId="68" applyFont="1" applyFill="1" applyBorder="1" applyAlignment="1" applyProtection="1">
      <alignment horizontal="center" vertical="center" wrapText="1"/>
      <protection/>
    </xf>
    <xf numFmtId="49" fontId="67" fillId="0" borderId="18" xfId="68" applyNumberFormat="1" applyFont="1" applyFill="1" applyBorder="1" applyAlignment="1" applyProtection="1">
      <alignment horizontal="center" vertical="center"/>
      <protection/>
    </xf>
    <xf numFmtId="0" fontId="64" fillId="0" borderId="11" xfId="77" applyFont="1" applyBorder="1">
      <alignment horizontal="left" vertical="center"/>
      <protection/>
    </xf>
    <xf numFmtId="49" fontId="68" fillId="0" borderId="11" xfId="74" applyNumberFormat="1" applyFont="1" applyBorder="1" applyAlignment="1">
      <alignment horizontal="left" vertical="center" wrapText="1" indent="1"/>
      <protection/>
    </xf>
    <xf numFmtId="49" fontId="68" fillId="0" borderId="11" xfId="74" applyNumberFormat="1" applyFont="1" applyBorder="1" applyAlignment="1">
      <alignment horizontal="left" vertical="center" wrapText="1" indent="2"/>
      <protection/>
    </xf>
    <xf numFmtId="0" fontId="7" fillId="0" borderId="11" xfId="68" applyFont="1" applyFill="1" applyBorder="1" applyAlignment="1" applyProtection="1">
      <alignment horizontal="left" vertical="top" wrapText="1"/>
      <protection/>
    </xf>
    <xf numFmtId="0" fontId="67" fillId="0" borderId="18" xfId="68" applyFont="1" applyFill="1" applyBorder="1" applyAlignment="1" applyProtection="1">
      <alignment horizontal="center" vertical="center" wrapText="1"/>
      <protection/>
    </xf>
    <xf numFmtId="0" fontId="67" fillId="0" borderId="20" xfId="68" applyFont="1" applyFill="1" applyBorder="1" applyAlignment="1" applyProtection="1">
      <alignment horizontal="center" vertical="center" wrapText="1"/>
      <protection/>
    </xf>
    <xf numFmtId="0" fontId="67" fillId="0" borderId="21" xfId="68" applyFont="1" applyFill="1" applyBorder="1" applyAlignment="1" applyProtection="1">
      <alignment horizontal="center" vertical="center" wrapText="1"/>
      <protection/>
    </xf>
    <xf numFmtId="0" fontId="67" fillId="0" borderId="22" xfId="68" applyFont="1" applyFill="1" applyBorder="1" applyAlignment="1" applyProtection="1">
      <alignment horizontal="center" vertical="center" wrapText="1"/>
      <protection/>
    </xf>
    <xf numFmtId="0" fontId="1" fillId="0" borderId="19" xfId="68" applyFont="1" applyFill="1" applyBorder="1" applyAlignment="1" applyProtection="1">
      <alignment horizontal="center" vertical="center" wrapText="1"/>
      <protection/>
    </xf>
    <xf numFmtId="0" fontId="1" fillId="0" borderId="40" xfId="68" applyFont="1" applyFill="1" applyBorder="1" applyAlignment="1" applyProtection="1">
      <alignment horizontal="center" vertical="center" wrapText="1"/>
      <protection/>
    </xf>
    <xf numFmtId="0" fontId="1" fillId="0" borderId="23" xfId="68" applyFont="1" applyFill="1" applyBorder="1" applyAlignment="1" applyProtection="1">
      <alignment horizontal="center" vertical="center" wrapText="1"/>
      <protection/>
    </xf>
    <xf numFmtId="0" fontId="65" fillId="0" borderId="0" xfId="68" applyFont="1" applyFill="1" applyBorder="1" applyAlignment="1" applyProtection="1">
      <alignment horizontal="right" vertical="center" wrapText="1"/>
      <protection/>
    </xf>
    <xf numFmtId="0" fontId="2" fillId="0" borderId="18" xfId="68" applyFont="1" applyFill="1" applyBorder="1" applyAlignment="1" applyProtection="1">
      <alignment horizontal="center" vertical="center"/>
      <protection/>
    </xf>
    <xf numFmtId="0" fontId="64" fillId="0" borderId="18" xfId="68" applyFont="1" applyFill="1" applyBorder="1" applyAlignment="1" applyProtection="1">
      <alignment vertical="center" wrapText="1"/>
      <protection/>
    </xf>
    <xf numFmtId="0" fontId="64" fillId="0" borderId="18" xfId="68" applyFont="1" applyFill="1" applyBorder="1" applyAlignment="1" applyProtection="1">
      <alignment horizontal="right" vertical="center" wrapText="1"/>
      <protection locked="0"/>
    </xf>
    <xf numFmtId="0" fontId="15" fillId="0" borderId="0" xfId="68" applyFont="1" applyFill="1" applyBorder="1" applyAlignment="1" applyProtection="1">
      <alignment horizontal="center"/>
      <protection/>
    </xf>
    <xf numFmtId="0" fontId="15" fillId="0" borderId="0" xfId="68" applyFont="1" applyFill="1" applyBorder="1" applyAlignment="1" applyProtection="1">
      <alignment horizontal="center" wrapText="1"/>
      <protection/>
    </xf>
    <xf numFmtId="0" fontId="15" fillId="0" borderId="0" xfId="68" applyFont="1" applyFill="1" applyBorder="1" applyAlignment="1" applyProtection="1">
      <alignment wrapText="1"/>
      <protection/>
    </xf>
    <xf numFmtId="0" fontId="15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6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" fillId="0" borderId="15" xfId="68" applyFont="1" applyFill="1" applyBorder="1" applyAlignment="1" applyProtection="1">
      <alignment horizontal="center" vertical="center" wrapText="1"/>
      <protection/>
    </xf>
    <xf numFmtId="0" fontId="15" fillId="0" borderId="11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Fill="1" applyBorder="1" applyAlignment="1" applyProtection="1">
      <alignment horizontal="center" vertical="center" wrapText="1"/>
      <protection/>
    </xf>
    <xf numFmtId="4" fontId="64" fillId="0" borderId="11" xfId="68" applyNumberFormat="1" applyFont="1" applyFill="1" applyBorder="1" applyAlignment="1" applyProtection="1">
      <alignment horizontal="right" vertical="center"/>
      <protection/>
    </xf>
    <xf numFmtId="4" fontId="7" fillId="0" borderId="12" xfId="68" applyNumberFormat="1" applyFont="1" applyFill="1" applyBorder="1" applyAlignment="1" applyProtection="1">
      <alignment horizontal="right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0" fontId="0" fillId="0" borderId="0" xfId="68" applyFont="1" applyFill="1" applyBorder="1" applyAlignment="1" applyProtection="1">
      <alignment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71" fillId="0" borderId="0" xfId="68" applyFont="1" applyFill="1" applyBorder="1" applyAlignment="1" applyProtection="1">
      <alignment horizontal="center" vertical="center"/>
      <protection/>
    </xf>
    <xf numFmtId="0" fontId="2" fillId="0" borderId="0" xfId="73" applyFont="1" applyFill="1" applyBorder="1" applyAlignment="1">
      <alignment/>
      <protection/>
    </xf>
    <xf numFmtId="0" fontId="3" fillId="0" borderId="26" xfId="73" applyNumberFormat="1" applyFont="1" applyFill="1" applyBorder="1" applyAlignment="1" applyProtection="1">
      <alignment horizontal="center" vertical="center"/>
      <protection/>
    </xf>
    <xf numFmtId="0" fontId="3" fillId="0" borderId="41" xfId="73" applyNumberFormat="1" applyFont="1" applyFill="1" applyBorder="1" applyAlignment="1" applyProtection="1">
      <alignment horizontal="center" vertical="center"/>
      <protection/>
    </xf>
    <xf numFmtId="49" fontId="3" fillId="0" borderId="18" xfId="73" applyNumberFormat="1" applyFont="1" applyFill="1" applyBorder="1" applyAlignment="1" applyProtection="1">
      <alignment horizontal="center" vertical="center" wrapText="1"/>
      <protection/>
    </xf>
    <xf numFmtId="49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42" xfId="73" applyNumberFormat="1" applyFont="1" applyFill="1" applyBorder="1" applyAlignment="1" applyProtection="1">
      <alignment horizontal="center" vertical="center"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64" fillId="0" borderId="11" xfId="0" applyFont="1" applyFill="1" applyBorder="1" applyAlignment="1">
      <alignment/>
    </xf>
    <xf numFmtId="183" fontId="3" fillId="0" borderId="18" xfId="73" applyNumberFormat="1" applyFont="1" applyFill="1" applyBorder="1" applyAlignment="1" applyProtection="1">
      <alignment horizontal="center" vertical="center"/>
      <protection/>
    </xf>
    <xf numFmtId="180" fontId="75" fillId="0" borderId="11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left" indent="1"/>
    </xf>
    <xf numFmtId="0" fontId="63" fillId="0" borderId="18" xfId="68" applyFont="1" applyFill="1" applyBorder="1" applyAlignment="1" applyProtection="1">
      <alignment horizontal="center" vertical="center"/>
      <protection/>
    </xf>
    <xf numFmtId="4" fontId="1" fillId="0" borderId="18" xfId="68" applyNumberFormat="1" applyFont="1" applyFill="1" applyBorder="1" applyAlignment="1" applyProtection="1">
      <alignment vertical="center"/>
      <protection/>
    </xf>
    <xf numFmtId="49" fontId="2" fillId="0" borderId="0" xfId="73" applyNumberFormat="1" applyFont="1" applyFill="1" applyBorder="1" applyAlignment="1">
      <alignment/>
      <protection/>
    </xf>
    <xf numFmtId="49" fontId="2" fillId="0" borderId="0" xfId="73" applyNumberFormat="1" applyFont="1" applyFill="1" applyBorder="1" applyAlignment="1">
      <alignment horizontal="center"/>
      <protection/>
    </xf>
    <xf numFmtId="180" fontId="75" fillId="0" borderId="11" xfId="0" applyNumberFormat="1" applyFont="1" applyFill="1" applyBorder="1" applyAlignment="1">
      <alignment horizontal="right" vertical="center" indent="1"/>
    </xf>
    <xf numFmtId="0" fontId="63" fillId="0" borderId="18" xfId="68" applyFont="1" applyFill="1" applyBorder="1" applyAlignment="1" applyProtection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76" fillId="0" borderId="0" xfId="68" applyFont="1" applyFill="1" applyBorder="1" applyAlignment="1" applyProtection="1">
      <alignment horizontal="center" vertic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77" fillId="0" borderId="0" xfId="0" applyFont="1" applyAlignment="1">
      <alignment/>
    </xf>
    <xf numFmtId="4" fontId="1" fillId="0" borderId="18" xfId="68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/>
    </xf>
    <xf numFmtId="0" fontId="2" fillId="0" borderId="0" xfId="68" applyFont="1" applyFill="1" applyBorder="1" applyAlignment="1" applyProtection="1">
      <alignment vertical="top"/>
      <protection/>
    </xf>
    <xf numFmtId="49" fontId="67" fillId="0" borderId="12" xfId="68" applyNumberFormat="1" applyFont="1" applyFill="1" applyBorder="1" applyAlignment="1" applyProtection="1">
      <alignment horizontal="center" vertical="center" wrapText="1"/>
      <protection/>
    </xf>
    <xf numFmtId="49" fontId="67" fillId="0" borderId="10" xfId="68" applyNumberFormat="1" applyFont="1" applyFill="1" applyBorder="1" applyAlignment="1" applyProtection="1">
      <alignment horizontal="center" vertical="center" wrapText="1"/>
      <protection/>
    </xf>
    <xf numFmtId="0" fontId="67" fillId="0" borderId="43" xfId="68" applyFont="1" applyFill="1" applyBorder="1" applyAlignment="1" applyProtection="1">
      <alignment horizontal="center" vertical="center"/>
      <protection/>
    </xf>
    <xf numFmtId="0" fontId="67" fillId="0" borderId="44" xfId="68" applyFont="1" applyFill="1" applyBorder="1" applyAlignment="1" applyProtection="1">
      <alignment horizontal="center" vertical="center"/>
      <protection/>
    </xf>
    <xf numFmtId="0" fontId="67" fillId="0" borderId="27" xfId="68" applyFont="1" applyFill="1" applyBorder="1" applyAlignment="1" applyProtection="1">
      <alignment horizontal="center" vertical="center"/>
      <protection/>
    </xf>
    <xf numFmtId="49" fontId="67" fillId="0" borderId="12" xfId="68" applyNumberFormat="1" applyFont="1" applyFill="1" applyBorder="1" applyAlignment="1" applyProtection="1">
      <alignment horizontal="center" vertical="center"/>
      <protection/>
    </xf>
    <xf numFmtId="0" fontId="7" fillId="0" borderId="18" xfId="68" applyFont="1" applyFill="1" applyBorder="1" applyAlignment="1" applyProtection="1">
      <alignment vertical="center" wrapText="1"/>
      <protection/>
    </xf>
    <xf numFmtId="0" fontId="65" fillId="0" borderId="0" xfId="68" applyFont="1" applyFill="1" applyBorder="1" applyAlignment="1" applyProtection="1">
      <alignment vertical="center"/>
      <protection/>
    </xf>
    <xf numFmtId="0" fontId="78" fillId="0" borderId="0" xfId="68" applyFont="1" applyFill="1" applyBorder="1" applyAlignment="1" applyProtection="1">
      <alignment horizontal="center" vertical="center"/>
      <protection/>
    </xf>
    <xf numFmtId="0" fontId="79" fillId="0" borderId="0" xfId="68" applyFont="1" applyFill="1" applyBorder="1" applyAlignment="1" applyProtection="1">
      <alignment horizontal="center" vertical="center"/>
      <protection/>
    </xf>
    <xf numFmtId="0" fontId="67" fillId="0" borderId="15" xfId="68" applyFont="1" applyFill="1" applyBorder="1" applyAlignment="1" applyProtection="1">
      <alignment horizontal="center" vertical="center"/>
      <protection locked="0"/>
    </xf>
    <xf numFmtId="0" fontId="64" fillId="0" borderId="11" xfId="68" applyFont="1" applyFill="1" applyBorder="1" applyAlignment="1" applyProtection="1">
      <alignment vertical="center"/>
      <protection/>
    </xf>
    <xf numFmtId="0" fontId="64" fillId="0" borderId="11" xfId="68" applyFont="1" applyFill="1" applyBorder="1" applyAlignment="1" applyProtection="1">
      <alignment horizontal="left" vertical="center"/>
      <protection locked="0"/>
    </xf>
    <xf numFmtId="4" fontId="64" fillId="0" borderId="11" xfId="68" applyNumberFormat="1" applyFont="1" applyFill="1" applyBorder="1" applyAlignment="1" applyProtection="1">
      <alignment horizontal="right" vertical="center"/>
      <protection locked="0"/>
    </xf>
    <xf numFmtId="0" fontId="64" fillId="0" borderId="11" xfId="68" applyFont="1" applyFill="1" applyBorder="1" applyAlignment="1" applyProtection="1">
      <alignment vertical="center"/>
      <protection locked="0"/>
    </xf>
    <xf numFmtId="0" fontId="64" fillId="0" borderId="11" xfId="68" applyFont="1" applyFill="1" applyBorder="1" applyAlignment="1" applyProtection="1">
      <alignment horizontal="left" vertical="center"/>
      <protection/>
    </xf>
    <xf numFmtId="0" fontId="80" fillId="0" borderId="11" xfId="68" applyFont="1" applyFill="1" applyBorder="1" applyAlignment="1" applyProtection="1">
      <alignment horizontal="right" vertical="center"/>
      <protection/>
    </xf>
    <xf numFmtId="0" fontId="2" fillId="0" borderId="11" xfId="68" applyFont="1" applyFill="1" applyBorder="1" applyAlignment="1" applyProtection="1">
      <alignment vertical="center"/>
      <protection/>
    </xf>
    <xf numFmtId="0" fontId="80" fillId="0" borderId="11" xfId="68" applyFont="1" applyFill="1" applyBorder="1" applyAlignment="1" applyProtection="1">
      <alignment horizontal="center" vertical="center"/>
      <protection/>
    </xf>
    <xf numFmtId="0" fontId="80" fillId="0" borderId="11" xfId="68" applyFont="1" applyFill="1" applyBorder="1" applyAlignment="1" applyProtection="1">
      <alignment horizontal="center" vertical="center"/>
      <protection locked="0"/>
    </xf>
    <xf numFmtId="4" fontId="80" fillId="0" borderId="11" xfId="68" applyNumberFormat="1" applyFont="1" applyFill="1" applyBorder="1" applyAlignment="1" applyProtection="1">
      <alignment horizontal="right" vertical="center"/>
      <protection/>
    </xf>
    <xf numFmtId="184" fontId="80" fillId="0" borderId="11" xfId="68" applyNumberFormat="1" applyFont="1" applyFill="1" applyBorder="1" applyAlignment="1" applyProtection="1">
      <alignment horizontal="right"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0" fontId="64" fillId="0" borderId="0" xfId="68" applyFont="1" applyFill="1" applyBorder="1" applyAlignment="1" applyProtection="1">
      <alignment horizontal="left" vertical="center" wrapText="1"/>
      <protection locked="0"/>
    </xf>
    <xf numFmtId="0" fontId="67" fillId="0" borderId="0" xfId="68" applyFont="1" applyFill="1" applyBorder="1" applyAlignment="1" applyProtection="1">
      <alignment horizontal="left" vertical="center" wrapText="1"/>
      <protection/>
    </xf>
    <xf numFmtId="0" fontId="67" fillId="0" borderId="18" xfId="68" applyFont="1" applyFill="1" applyBorder="1" applyAlignment="1" applyProtection="1">
      <alignment vertical="center" wrapText="1"/>
      <protection/>
    </xf>
    <xf numFmtId="0" fontId="64" fillId="0" borderId="45" xfId="68" applyFont="1" applyFill="1" applyBorder="1" applyAlignment="1" applyProtection="1">
      <alignment horizontal="left" vertical="center" wrapText="1"/>
      <protection/>
    </xf>
    <xf numFmtId="0" fontId="64" fillId="0" borderId="46" xfId="68" applyFont="1" applyFill="1" applyBorder="1" applyAlignment="1" applyProtection="1">
      <alignment horizontal="left" vertical="center" wrapText="1"/>
      <protection/>
    </xf>
    <xf numFmtId="4" fontId="7" fillId="0" borderId="46" xfId="68" applyNumberFormat="1" applyFont="1" applyFill="1" applyBorder="1" applyAlignment="1" applyProtection="1">
      <alignment horizontal="right" vertical="center"/>
      <protection/>
    </xf>
    <xf numFmtId="4" fontId="64" fillId="0" borderId="46" xfId="68" applyNumberFormat="1" applyFont="1" applyFill="1" applyBorder="1" applyAlignment="1" applyProtection="1">
      <alignment horizontal="right" vertical="center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64" fillId="0" borderId="11" xfId="68" applyFont="1" applyFill="1" applyBorder="1" applyAlignment="1" applyProtection="1">
      <alignment horizontal="right" vertical="center"/>
      <protection/>
    </xf>
    <xf numFmtId="0" fontId="64" fillId="0" borderId="17" xfId="68" applyFont="1" applyFill="1" applyBorder="1" applyAlignment="1" applyProtection="1">
      <alignment horizontal="right" vertical="center"/>
      <protection/>
    </xf>
    <xf numFmtId="0" fontId="69" fillId="0" borderId="0" xfId="68" applyFont="1" applyFill="1" applyBorder="1" applyAlignment="1" applyProtection="1">
      <alignment horizontal="center" vertical="center"/>
      <protection locked="0"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 locked="0"/>
    </xf>
    <xf numFmtId="0" fontId="2" fillId="0" borderId="30" xfId="68" applyFont="1" applyFill="1" applyBorder="1" applyAlignment="1" applyProtection="1">
      <alignment horizontal="center" vertical="center" wrapText="1"/>
      <protection locked="0"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17" xfId="68" applyFont="1" applyFill="1" applyBorder="1" applyAlignment="1" applyProtection="1">
      <alignment horizontal="center" vertical="center" wrapText="1"/>
      <protection/>
    </xf>
    <xf numFmtId="0" fontId="2" fillId="0" borderId="14" xfId="68" applyFont="1" applyFill="1" applyBorder="1" applyAlignment="1" applyProtection="1">
      <alignment horizontal="center" vertical="center" wrapText="1"/>
      <protection/>
    </xf>
    <xf numFmtId="0" fontId="65" fillId="0" borderId="12" xfId="68" applyFont="1" applyFill="1" applyBorder="1" applyAlignment="1" applyProtection="1">
      <alignment horizontal="center" vertical="center"/>
      <protection/>
    </xf>
    <xf numFmtId="0" fontId="64" fillId="0" borderId="11" xfId="68" applyFont="1" applyFill="1" applyBorder="1" applyAlignment="1" applyProtection="1">
      <alignment horizontal="left" vertical="center" wrapText="1"/>
      <protection/>
    </xf>
    <xf numFmtId="0" fontId="65" fillId="0" borderId="47" xfId="68" applyFont="1" applyFill="1" applyBorder="1" applyAlignment="1" applyProtection="1">
      <alignment horizontal="center" vertical="center"/>
      <protection/>
    </xf>
    <xf numFmtId="0" fontId="64" fillId="0" borderId="11" xfId="68" applyFont="1" applyFill="1" applyBorder="1" applyAlignment="1" applyProtection="1">
      <alignment horizontal="right" vertical="center"/>
      <protection locked="0"/>
    </xf>
    <xf numFmtId="0" fontId="65" fillId="0" borderId="0" xfId="68" applyFont="1" applyFill="1" applyBorder="1" applyAlignment="1" applyProtection="1">
      <alignment/>
      <protection locked="0"/>
    </xf>
    <xf numFmtId="0" fontId="67" fillId="0" borderId="0" xfId="68" applyFont="1" applyFill="1" applyBorder="1" applyAlignment="1" applyProtection="1">
      <alignment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17" xfId="68" applyFont="1" applyFill="1" applyBorder="1" applyAlignment="1" applyProtection="1">
      <alignment horizontal="center" vertical="center" wrapText="1"/>
      <protection locked="0"/>
    </xf>
    <xf numFmtId="0" fontId="65" fillId="0" borderId="0" xfId="68" applyFont="1" applyFill="1" applyBorder="1" applyAlignment="1" applyProtection="1">
      <alignment horizontal="right" vertical="center"/>
      <protection locked="0"/>
    </xf>
    <xf numFmtId="0" fontId="65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81" fillId="0" borderId="0" xfId="68" applyFont="1" applyFill="1" applyBorder="1" applyAlignment="1" applyProtection="1">
      <alignment/>
      <protection/>
    </xf>
    <xf numFmtId="0" fontId="70" fillId="0" borderId="0" xfId="68" applyFont="1" applyFill="1" applyBorder="1" applyAlignment="1" applyProtection="1">
      <alignment horizontal="center" vertical="top"/>
      <protection/>
    </xf>
    <xf numFmtId="0" fontId="64" fillId="0" borderId="17" xfId="68" applyFont="1" applyFill="1" applyBorder="1" applyAlignment="1" applyProtection="1">
      <alignment horizontal="left" vertical="center"/>
      <protection/>
    </xf>
    <xf numFmtId="4" fontId="64" fillId="0" borderId="25" xfId="68" applyNumberFormat="1" applyFont="1" applyFill="1" applyBorder="1" applyAlignment="1" applyProtection="1">
      <alignment horizontal="right" vertical="center"/>
      <protection locked="0"/>
    </xf>
    <xf numFmtId="0" fontId="2" fillId="0" borderId="11" xfId="68" applyFont="1" applyFill="1" applyBorder="1" applyAlignment="1" applyProtection="1">
      <alignment/>
      <protection/>
    </xf>
    <xf numFmtId="0" fontId="80" fillId="0" borderId="17" xfId="68" applyFont="1" applyFill="1" applyBorder="1" applyAlignment="1" applyProtection="1">
      <alignment horizontal="center" vertical="center"/>
      <protection/>
    </xf>
    <xf numFmtId="4" fontId="80" fillId="0" borderId="25" xfId="68" applyNumberFormat="1" applyFont="1" applyFill="1" applyBorder="1" applyAlignment="1" applyProtection="1">
      <alignment horizontal="right" vertical="center"/>
      <protection/>
    </xf>
    <xf numFmtId="0" fontId="64" fillId="0" borderId="25" xfId="68" applyFont="1" applyFill="1" applyBorder="1" applyAlignment="1" applyProtection="1">
      <alignment horizontal="right" vertical="center"/>
      <protection/>
    </xf>
    <xf numFmtId="0" fontId="80" fillId="0" borderId="17" xfId="68" applyFont="1" applyFill="1" applyBorder="1" applyAlignment="1" applyProtection="1">
      <alignment horizontal="center" vertical="center"/>
      <protection locked="0"/>
    </xf>
    <xf numFmtId="0" fontId="80" fillId="0" borderId="11" xfId="68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一般公共预算支出预算表（按经济科目分类）02-3 __b-14-0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  <cellStyle name="TextStyle" xfId="74"/>
    <cellStyle name="一般公共预算支出预算表（按经济科目分类）02-3 __b-9-0" xfId="75"/>
    <cellStyle name="一般公共预算支出预算表（按经济科目分类）02-3 __b-16-0" xfId="76"/>
    <cellStyle name="基本支出预算表（人员类.运转类公用经费项目）04 __b-9-0" xfId="77"/>
    <cellStyle name="政府购买服务预算表09 __b-15-0" xfId="78"/>
    <cellStyle name="政府购买服务预算表09 __b-28-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1" activePane="bottomRight" state="frozen"/>
      <selection pane="bottomRight" activeCell="B16" sqref="B16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140625" style="69" customWidth="1"/>
    <col min="5" max="5" width="8.00390625" style="56" customWidth="1"/>
    <col min="6" max="16384" width="8.00390625" style="56" customWidth="1"/>
  </cols>
  <sheetData>
    <row r="1" spans="1:4" ht="16.5" customHeight="1">
      <c r="A1" s="296"/>
      <c r="B1" s="70"/>
      <c r="C1" s="70"/>
      <c r="D1" s="135" t="s">
        <v>0</v>
      </c>
    </row>
    <row r="2" spans="1:4" ht="36" customHeight="1">
      <c r="A2" s="57" t="s">
        <v>1</v>
      </c>
      <c r="B2" s="297"/>
      <c r="C2" s="297"/>
      <c r="D2" s="297"/>
    </row>
    <row r="3" spans="1:4" ht="21" customHeight="1">
      <c r="A3" s="97" t="s">
        <v>2</v>
      </c>
      <c r="B3" s="252"/>
      <c r="C3" s="252"/>
      <c r="D3" s="13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8" t="s">
        <v>9</v>
      </c>
      <c r="B7" s="207">
        <v>714.15</v>
      </c>
      <c r="C7" s="258" t="s">
        <v>10</v>
      </c>
      <c r="D7" s="207"/>
    </row>
    <row r="8" spans="1:4" ht="20.25" customHeight="1">
      <c r="A8" s="258" t="s">
        <v>11</v>
      </c>
      <c r="B8" s="207"/>
      <c r="C8" s="258" t="s">
        <v>12</v>
      </c>
      <c r="D8" s="207"/>
    </row>
    <row r="9" spans="1:4" ht="20.25" customHeight="1">
      <c r="A9" s="258" t="s">
        <v>13</v>
      </c>
      <c r="B9" s="207"/>
      <c r="C9" s="258" t="s">
        <v>14</v>
      </c>
      <c r="D9" s="207"/>
    </row>
    <row r="10" spans="1:4" ht="20.25" customHeight="1">
      <c r="A10" s="258" t="s">
        <v>15</v>
      </c>
      <c r="B10" s="256"/>
      <c r="C10" s="258" t="s">
        <v>16</v>
      </c>
      <c r="D10" s="207"/>
    </row>
    <row r="11" spans="1:4" ht="20.25" customHeight="1">
      <c r="A11" s="258" t="s">
        <v>17</v>
      </c>
      <c r="B11" s="256"/>
      <c r="C11" s="258" t="s">
        <v>18</v>
      </c>
      <c r="D11" s="207"/>
    </row>
    <row r="12" spans="1:4" ht="20.25" customHeight="1">
      <c r="A12" s="258" t="s">
        <v>19</v>
      </c>
      <c r="B12" s="256"/>
      <c r="C12" s="258" t="s">
        <v>20</v>
      </c>
      <c r="D12" s="207"/>
    </row>
    <row r="13" spans="1:4" ht="20.25" customHeight="1">
      <c r="A13" s="258" t="s">
        <v>21</v>
      </c>
      <c r="B13" s="256"/>
      <c r="C13" s="258" t="s">
        <v>22</v>
      </c>
      <c r="D13" s="207">
        <v>514.1</v>
      </c>
    </row>
    <row r="14" spans="1:4" ht="20.25" customHeight="1">
      <c r="A14" s="258" t="s">
        <v>23</v>
      </c>
      <c r="B14" s="256"/>
      <c r="C14" s="258" t="s">
        <v>24</v>
      </c>
      <c r="D14" s="207">
        <v>127.89</v>
      </c>
    </row>
    <row r="15" spans="1:4" ht="20.25" customHeight="1">
      <c r="A15" s="298" t="s">
        <v>25</v>
      </c>
      <c r="B15" s="299"/>
      <c r="C15" s="258" t="s">
        <v>26</v>
      </c>
      <c r="D15" s="207">
        <v>28.83</v>
      </c>
    </row>
    <row r="16" spans="1:4" ht="20.25" customHeight="1">
      <c r="A16" s="298" t="s">
        <v>27</v>
      </c>
      <c r="B16" s="300"/>
      <c r="C16" s="258" t="s">
        <v>28</v>
      </c>
      <c r="D16" s="207"/>
    </row>
    <row r="17" spans="1:4" ht="20.25" customHeight="1">
      <c r="A17" s="300"/>
      <c r="B17" s="300"/>
      <c r="C17" s="258" t="s">
        <v>29</v>
      </c>
      <c r="D17" s="207"/>
    </row>
    <row r="18" spans="1:4" ht="20.25" customHeight="1">
      <c r="A18" s="300"/>
      <c r="B18" s="300"/>
      <c r="C18" s="258" t="s">
        <v>30</v>
      </c>
      <c r="D18" s="207"/>
    </row>
    <row r="19" spans="1:4" ht="20.25" customHeight="1">
      <c r="A19" s="300"/>
      <c r="B19" s="300"/>
      <c r="C19" s="258" t="s">
        <v>31</v>
      </c>
      <c r="D19" s="207"/>
    </row>
    <row r="20" spans="1:4" ht="20.25" customHeight="1">
      <c r="A20" s="300"/>
      <c r="B20" s="300"/>
      <c r="C20" s="258" t="s">
        <v>32</v>
      </c>
      <c r="D20" s="207"/>
    </row>
    <row r="21" spans="1:4" ht="20.25" customHeight="1">
      <c r="A21" s="300"/>
      <c r="B21" s="300"/>
      <c r="C21" s="258" t="s">
        <v>33</v>
      </c>
      <c r="D21" s="207"/>
    </row>
    <row r="22" spans="1:4" ht="20.25" customHeight="1">
      <c r="A22" s="300"/>
      <c r="B22" s="300"/>
      <c r="C22" s="258" t="s">
        <v>34</v>
      </c>
      <c r="D22" s="207"/>
    </row>
    <row r="23" spans="1:4" ht="20.25" customHeight="1">
      <c r="A23" s="300"/>
      <c r="B23" s="300"/>
      <c r="C23" s="258" t="s">
        <v>35</v>
      </c>
      <c r="D23" s="207"/>
    </row>
    <row r="24" spans="1:4" ht="20.25" customHeight="1">
      <c r="A24" s="300"/>
      <c r="B24" s="300"/>
      <c r="C24" s="258" t="s">
        <v>36</v>
      </c>
      <c r="D24" s="207"/>
    </row>
    <row r="25" spans="1:4" ht="20.25" customHeight="1">
      <c r="A25" s="300"/>
      <c r="B25" s="300"/>
      <c r="C25" s="258" t="s">
        <v>37</v>
      </c>
      <c r="D25" s="207">
        <v>43.33</v>
      </c>
    </row>
    <row r="26" spans="1:4" ht="20.25" customHeight="1">
      <c r="A26" s="300"/>
      <c r="B26" s="300"/>
      <c r="C26" s="258" t="s">
        <v>38</v>
      </c>
      <c r="D26" s="207"/>
    </row>
    <row r="27" spans="1:4" ht="20.25" customHeight="1">
      <c r="A27" s="300"/>
      <c r="B27" s="300"/>
      <c r="C27" s="258" t="s">
        <v>39</v>
      </c>
      <c r="D27" s="207"/>
    </row>
    <row r="28" spans="1:4" ht="20.25" customHeight="1">
      <c r="A28" s="300"/>
      <c r="B28" s="300"/>
      <c r="C28" s="258" t="s">
        <v>40</v>
      </c>
      <c r="D28" s="207"/>
    </row>
    <row r="29" spans="1:4" ht="20.25" customHeight="1">
      <c r="A29" s="300"/>
      <c r="B29" s="300"/>
      <c r="C29" s="258" t="s">
        <v>41</v>
      </c>
      <c r="D29" s="207"/>
    </row>
    <row r="30" spans="1:4" ht="20.25" customHeight="1">
      <c r="A30" s="301" t="s">
        <v>42</v>
      </c>
      <c r="B30" s="302">
        <v>714.15</v>
      </c>
      <c r="C30" s="261" t="s">
        <v>43</v>
      </c>
      <c r="D30" s="259">
        <v>714.15</v>
      </c>
    </row>
    <row r="31" spans="1:4" ht="20.25" customHeight="1">
      <c r="A31" s="298" t="s">
        <v>44</v>
      </c>
      <c r="B31" s="303" t="s">
        <v>45</v>
      </c>
      <c r="C31" s="258" t="s">
        <v>46</v>
      </c>
      <c r="D31" s="274" t="s">
        <v>47</v>
      </c>
    </row>
    <row r="32" spans="1:4" ht="20.25" customHeight="1">
      <c r="A32" s="304" t="s">
        <v>48</v>
      </c>
      <c r="B32" s="302">
        <v>714.15</v>
      </c>
      <c r="C32" s="261" t="s">
        <v>49</v>
      </c>
      <c r="D32" s="305">
        <v>714.15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C8" sqref="C8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379</v>
      </c>
    </row>
    <row r="2" spans="1:10" ht="28.5" customHeight="1">
      <c r="A2" s="57" t="s">
        <v>380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298</v>
      </c>
      <c r="B4" s="62" t="s">
        <v>381</v>
      </c>
      <c r="C4" s="62" t="s">
        <v>382</v>
      </c>
      <c r="D4" s="62" t="s">
        <v>383</v>
      </c>
      <c r="E4" s="62" t="s">
        <v>384</v>
      </c>
      <c r="F4" s="63" t="s">
        <v>385</v>
      </c>
      <c r="G4" s="62" t="s">
        <v>386</v>
      </c>
      <c r="H4" s="63" t="s">
        <v>387</v>
      </c>
      <c r="I4" s="63" t="s">
        <v>388</v>
      </c>
      <c r="J4" s="62" t="s">
        <v>389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18" customHeight="1">
      <c r="A6" s="22" t="s">
        <v>375</v>
      </c>
      <c r="B6" s="22" t="s">
        <v>390</v>
      </c>
      <c r="C6" s="22" t="s">
        <v>391</v>
      </c>
      <c r="D6" s="22" t="s">
        <v>392</v>
      </c>
      <c r="E6" s="22" t="s">
        <v>393</v>
      </c>
      <c r="F6" s="22" t="s">
        <v>394</v>
      </c>
      <c r="G6" s="22" t="s">
        <v>206</v>
      </c>
      <c r="H6" s="22" t="s">
        <v>395</v>
      </c>
      <c r="I6" s="22" t="s">
        <v>396</v>
      </c>
      <c r="J6" s="22" t="s">
        <v>393</v>
      </c>
    </row>
    <row r="7" spans="1:10" ht="18" customHeight="1">
      <c r="A7" s="22"/>
      <c r="B7" s="22" t="s">
        <v>390</v>
      </c>
      <c r="C7" s="22" t="s">
        <v>397</v>
      </c>
      <c r="D7" s="22" t="s">
        <v>398</v>
      </c>
      <c r="E7" s="22" t="s">
        <v>399</v>
      </c>
      <c r="F7" s="22" t="s">
        <v>400</v>
      </c>
      <c r="G7" s="22" t="s">
        <v>401</v>
      </c>
      <c r="H7" s="22" t="s">
        <v>402</v>
      </c>
      <c r="I7" s="22" t="s">
        <v>396</v>
      </c>
      <c r="J7" s="22" t="s">
        <v>399</v>
      </c>
    </row>
    <row r="8" spans="1:10" ht="18" customHeight="1">
      <c r="A8" s="22"/>
      <c r="B8" s="22" t="s">
        <v>390</v>
      </c>
      <c r="C8" s="22" t="s">
        <v>403</v>
      </c>
      <c r="D8" s="22" t="s">
        <v>404</v>
      </c>
      <c r="E8" s="22" t="s">
        <v>405</v>
      </c>
      <c r="F8" s="22" t="s">
        <v>400</v>
      </c>
      <c r="G8" s="22" t="s">
        <v>406</v>
      </c>
      <c r="H8" s="22" t="s">
        <v>402</v>
      </c>
      <c r="I8" s="22" t="s">
        <v>396</v>
      </c>
      <c r="J8" s="22" t="s">
        <v>405</v>
      </c>
    </row>
    <row r="9" spans="1:10" ht="18" customHeight="1">
      <c r="A9" s="22" t="s">
        <v>363</v>
      </c>
      <c r="B9" s="22" t="s">
        <v>407</v>
      </c>
      <c r="C9" s="22" t="s">
        <v>391</v>
      </c>
      <c r="D9" s="22" t="s">
        <v>392</v>
      </c>
      <c r="E9" s="22" t="s">
        <v>408</v>
      </c>
      <c r="F9" s="22" t="s">
        <v>400</v>
      </c>
      <c r="G9" s="22" t="s">
        <v>409</v>
      </c>
      <c r="H9" s="22" t="s">
        <v>410</v>
      </c>
      <c r="I9" s="22" t="s">
        <v>396</v>
      </c>
      <c r="J9" s="22" t="s">
        <v>408</v>
      </c>
    </row>
    <row r="10" spans="1:10" ht="18" customHeight="1">
      <c r="A10" s="22"/>
      <c r="B10" s="22" t="s">
        <v>407</v>
      </c>
      <c r="C10" s="22" t="s">
        <v>397</v>
      </c>
      <c r="D10" s="22" t="s">
        <v>398</v>
      </c>
      <c r="E10" s="22" t="s">
        <v>411</v>
      </c>
      <c r="F10" s="22" t="s">
        <v>400</v>
      </c>
      <c r="G10" s="22" t="s">
        <v>412</v>
      </c>
      <c r="H10" s="22" t="s">
        <v>402</v>
      </c>
      <c r="I10" s="22" t="s">
        <v>396</v>
      </c>
      <c r="J10" s="22" t="s">
        <v>411</v>
      </c>
    </row>
    <row r="11" spans="1:10" ht="18" customHeight="1">
      <c r="A11" s="22"/>
      <c r="B11" s="22" t="s">
        <v>407</v>
      </c>
      <c r="C11" s="22" t="s">
        <v>403</v>
      </c>
      <c r="D11" s="22" t="s">
        <v>404</v>
      </c>
      <c r="E11" s="22" t="s">
        <v>405</v>
      </c>
      <c r="F11" s="22" t="s">
        <v>400</v>
      </c>
      <c r="G11" s="22" t="s">
        <v>406</v>
      </c>
      <c r="H11" s="22" t="s">
        <v>402</v>
      </c>
      <c r="I11" s="22" t="s">
        <v>396</v>
      </c>
      <c r="J11" s="22" t="s">
        <v>405</v>
      </c>
    </row>
    <row r="12" spans="1:10" ht="18" customHeight="1">
      <c r="A12" s="22" t="s">
        <v>365</v>
      </c>
      <c r="B12" s="22" t="s">
        <v>413</v>
      </c>
      <c r="C12" s="22" t="s">
        <v>391</v>
      </c>
      <c r="D12" s="22" t="s">
        <v>392</v>
      </c>
      <c r="E12" s="22" t="s">
        <v>414</v>
      </c>
      <c r="F12" s="22" t="s">
        <v>400</v>
      </c>
      <c r="G12" s="22" t="s">
        <v>170</v>
      </c>
      <c r="H12" s="22" t="s">
        <v>415</v>
      </c>
      <c r="I12" s="22" t="s">
        <v>396</v>
      </c>
      <c r="J12" s="22" t="s">
        <v>414</v>
      </c>
    </row>
    <row r="13" spans="1:10" ht="18" customHeight="1">
      <c r="A13" s="22"/>
      <c r="B13" s="22" t="s">
        <v>413</v>
      </c>
      <c r="C13" s="22" t="s">
        <v>397</v>
      </c>
      <c r="D13" s="22" t="s">
        <v>398</v>
      </c>
      <c r="E13" s="22" t="s">
        <v>416</v>
      </c>
      <c r="F13" s="22" t="s">
        <v>400</v>
      </c>
      <c r="G13" s="22" t="s">
        <v>417</v>
      </c>
      <c r="H13" s="22" t="s">
        <v>402</v>
      </c>
      <c r="I13" s="22" t="s">
        <v>396</v>
      </c>
      <c r="J13" s="22" t="s">
        <v>416</v>
      </c>
    </row>
    <row r="14" spans="1:10" ht="18" customHeight="1">
      <c r="A14" s="22"/>
      <c r="B14" s="22" t="s">
        <v>413</v>
      </c>
      <c r="C14" s="22" t="s">
        <v>403</v>
      </c>
      <c r="D14" s="22" t="s">
        <v>404</v>
      </c>
      <c r="E14" s="22" t="s">
        <v>418</v>
      </c>
      <c r="F14" s="22" t="s">
        <v>400</v>
      </c>
      <c r="G14" s="22" t="s">
        <v>406</v>
      </c>
      <c r="H14" s="22" t="s">
        <v>402</v>
      </c>
      <c r="I14" s="22" t="s">
        <v>396</v>
      </c>
      <c r="J14" s="22" t="s">
        <v>418</v>
      </c>
    </row>
    <row r="15" spans="1:10" ht="18" customHeight="1">
      <c r="A15" s="22" t="s">
        <v>370</v>
      </c>
      <c r="B15" s="22" t="s">
        <v>419</v>
      </c>
      <c r="C15" s="22" t="s">
        <v>391</v>
      </c>
      <c r="D15" s="22" t="s">
        <v>392</v>
      </c>
      <c r="E15" s="22" t="s">
        <v>420</v>
      </c>
      <c r="F15" s="22" t="s">
        <v>400</v>
      </c>
      <c r="G15" s="22" t="s">
        <v>421</v>
      </c>
      <c r="H15" s="22" t="s">
        <v>422</v>
      </c>
      <c r="I15" s="22" t="s">
        <v>396</v>
      </c>
      <c r="J15" s="22" t="s">
        <v>423</v>
      </c>
    </row>
    <row r="16" spans="1:10" ht="18" customHeight="1">
      <c r="A16" s="22"/>
      <c r="B16" s="22" t="s">
        <v>419</v>
      </c>
      <c r="C16" s="22" t="s">
        <v>397</v>
      </c>
      <c r="D16" s="22" t="s">
        <v>398</v>
      </c>
      <c r="E16" s="22" t="s">
        <v>424</v>
      </c>
      <c r="F16" s="22" t="s">
        <v>400</v>
      </c>
      <c r="G16" s="22" t="s">
        <v>406</v>
      </c>
      <c r="H16" s="22" t="s">
        <v>402</v>
      </c>
      <c r="I16" s="22" t="s">
        <v>396</v>
      </c>
      <c r="J16" s="22" t="s">
        <v>424</v>
      </c>
    </row>
    <row r="17" spans="1:10" ht="18" customHeight="1">
      <c r="A17" s="22"/>
      <c r="B17" s="22" t="s">
        <v>419</v>
      </c>
      <c r="C17" s="22" t="s">
        <v>403</v>
      </c>
      <c r="D17" s="22" t="s">
        <v>404</v>
      </c>
      <c r="E17" s="22" t="s">
        <v>405</v>
      </c>
      <c r="F17" s="22" t="s">
        <v>400</v>
      </c>
      <c r="G17" s="22" t="s">
        <v>406</v>
      </c>
      <c r="H17" s="22" t="s">
        <v>402</v>
      </c>
      <c r="I17" s="22" t="s">
        <v>396</v>
      </c>
      <c r="J17" s="22" t="s">
        <v>405</v>
      </c>
    </row>
    <row r="18" spans="1:10" ht="18" customHeight="1">
      <c r="A18" s="22" t="s">
        <v>330</v>
      </c>
      <c r="B18" s="22" t="s">
        <v>425</v>
      </c>
      <c r="C18" s="22" t="s">
        <v>391</v>
      </c>
      <c r="D18" s="22" t="s">
        <v>392</v>
      </c>
      <c r="E18" s="22" t="s">
        <v>393</v>
      </c>
      <c r="F18" s="22" t="s">
        <v>394</v>
      </c>
      <c r="G18" s="22" t="s">
        <v>213</v>
      </c>
      <c r="H18" s="22" t="s">
        <v>426</v>
      </c>
      <c r="I18" s="22" t="s">
        <v>396</v>
      </c>
      <c r="J18" s="22" t="s">
        <v>393</v>
      </c>
    </row>
    <row r="19" spans="1:10" ht="18" customHeight="1">
      <c r="A19" s="22"/>
      <c r="B19" s="22" t="s">
        <v>425</v>
      </c>
      <c r="C19" s="22" t="s">
        <v>397</v>
      </c>
      <c r="D19" s="22" t="s">
        <v>398</v>
      </c>
      <c r="E19" s="22" t="s">
        <v>427</v>
      </c>
      <c r="F19" s="22" t="s">
        <v>400</v>
      </c>
      <c r="G19" s="22" t="s">
        <v>406</v>
      </c>
      <c r="H19" s="22" t="s">
        <v>402</v>
      </c>
      <c r="I19" s="22" t="s">
        <v>396</v>
      </c>
      <c r="J19" s="22" t="s">
        <v>427</v>
      </c>
    </row>
    <row r="20" spans="1:10" ht="18" customHeight="1">
      <c r="A20" s="22"/>
      <c r="B20" s="22" t="s">
        <v>425</v>
      </c>
      <c r="C20" s="22" t="s">
        <v>403</v>
      </c>
      <c r="D20" s="22" t="s">
        <v>404</v>
      </c>
      <c r="E20" s="22" t="s">
        <v>405</v>
      </c>
      <c r="F20" s="22" t="s">
        <v>400</v>
      </c>
      <c r="G20" s="22" t="s">
        <v>406</v>
      </c>
      <c r="H20" s="22" t="s">
        <v>402</v>
      </c>
      <c r="I20" s="22" t="s">
        <v>396</v>
      </c>
      <c r="J20" s="22" t="s">
        <v>405</v>
      </c>
    </row>
    <row r="21" spans="1:10" ht="18" customHeight="1">
      <c r="A21" s="22" t="s">
        <v>356</v>
      </c>
      <c r="B21" s="22" t="s">
        <v>428</v>
      </c>
      <c r="C21" s="22" t="s">
        <v>391</v>
      </c>
      <c r="D21" s="22" t="s">
        <v>392</v>
      </c>
      <c r="E21" s="22" t="s">
        <v>429</v>
      </c>
      <c r="F21" s="22" t="s">
        <v>400</v>
      </c>
      <c r="G21" s="22" t="s">
        <v>172</v>
      </c>
      <c r="H21" s="22" t="s">
        <v>415</v>
      </c>
      <c r="I21" s="22" t="s">
        <v>396</v>
      </c>
      <c r="J21" s="22" t="s">
        <v>429</v>
      </c>
    </row>
    <row r="22" spans="1:10" ht="18" customHeight="1">
      <c r="A22" s="22"/>
      <c r="B22" s="22" t="s">
        <v>430</v>
      </c>
      <c r="C22" s="22" t="s">
        <v>397</v>
      </c>
      <c r="D22" s="22" t="s">
        <v>398</v>
      </c>
      <c r="E22" s="22" t="s">
        <v>431</v>
      </c>
      <c r="F22" s="22" t="s">
        <v>400</v>
      </c>
      <c r="G22" s="22" t="s">
        <v>406</v>
      </c>
      <c r="H22" s="22" t="s">
        <v>402</v>
      </c>
      <c r="I22" s="22" t="s">
        <v>396</v>
      </c>
      <c r="J22" s="22" t="s">
        <v>431</v>
      </c>
    </row>
    <row r="23" spans="1:10" ht="18" customHeight="1">
      <c r="A23" s="22"/>
      <c r="B23" s="22" t="s">
        <v>430</v>
      </c>
      <c r="C23" s="22" t="s">
        <v>403</v>
      </c>
      <c r="D23" s="22" t="s">
        <v>404</v>
      </c>
      <c r="E23" s="22" t="s">
        <v>418</v>
      </c>
      <c r="F23" s="22" t="s">
        <v>400</v>
      </c>
      <c r="G23" s="22" t="s">
        <v>406</v>
      </c>
      <c r="H23" s="22" t="s">
        <v>402</v>
      </c>
      <c r="I23" s="22" t="s">
        <v>396</v>
      </c>
      <c r="J23" s="22" t="s">
        <v>418</v>
      </c>
    </row>
    <row r="24" spans="1:10" ht="18" customHeight="1">
      <c r="A24" s="22" t="s">
        <v>360</v>
      </c>
      <c r="B24" s="22" t="s">
        <v>432</v>
      </c>
      <c r="C24" s="22" t="s">
        <v>391</v>
      </c>
      <c r="D24" s="22" t="s">
        <v>392</v>
      </c>
      <c r="E24" s="22" t="s">
        <v>429</v>
      </c>
      <c r="F24" s="22" t="s">
        <v>400</v>
      </c>
      <c r="G24" s="22" t="s">
        <v>170</v>
      </c>
      <c r="H24" s="22" t="s">
        <v>433</v>
      </c>
      <c r="I24" s="22" t="s">
        <v>396</v>
      </c>
      <c r="J24" s="22" t="s">
        <v>429</v>
      </c>
    </row>
    <row r="25" spans="1:10" ht="18" customHeight="1">
      <c r="A25" s="22"/>
      <c r="B25" s="22" t="s">
        <v>432</v>
      </c>
      <c r="C25" s="22" t="s">
        <v>397</v>
      </c>
      <c r="D25" s="22" t="s">
        <v>398</v>
      </c>
      <c r="E25" s="22" t="s">
        <v>431</v>
      </c>
      <c r="F25" s="22" t="s">
        <v>400</v>
      </c>
      <c r="G25" s="22" t="s">
        <v>417</v>
      </c>
      <c r="H25" s="22" t="s">
        <v>402</v>
      </c>
      <c r="I25" s="22" t="s">
        <v>396</v>
      </c>
      <c r="J25" s="22" t="s">
        <v>431</v>
      </c>
    </row>
    <row r="26" spans="1:10" ht="18" customHeight="1">
      <c r="A26" s="22"/>
      <c r="B26" s="22" t="s">
        <v>432</v>
      </c>
      <c r="C26" s="22" t="s">
        <v>403</v>
      </c>
      <c r="D26" s="22" t="s">
        <v>404</v>
      </c>
      <c r="E26" s="22" t="s">
        <v>418</v>
      </c>
      <c r="F26" s="22" t="s">
        <v>400</v>
      </c>
      <c r="G26" s="22" t="s">
        <v>406</v>
      </c>
      <c r="H26" s="22" t="s">
        <v>402</v>
      </c>
      <c r="I26" s="22" t="s">
        <v>396</v>
      </c>
      <c r="J26" s="22" t="s">
        <v>418</v>
      </c>
    </row>
  </sheetData>
  <sheetProtection/>
  <mergeCells count="16">
    <mergeCell ref="A2:J2"/>
    <mergeCell ref="A3:H3"/>
    <mergeCell ref="A6:A8"/>
    <mergeCell ref="A9:A11"/>
    <mergeCell ref="A12:A14"/>
    <mergeCell ref="A15:A17"/>
    <mergeCell ref="A18:A20"/>
    <mergeCell ref="A21:A23"/>
    <mergeCell ref="A24:A26"/>
    <mergeCell ref="B6:B8"/>
    <mergeCell ref="B9:B11"/>
    <mergeCell ref="B12:B14"/>
    <mergeCell ref="B15:B17"/>
    <mergeCell ref="B18:B20"/>
    <mergeCell ref="B21:B23"/>
    <mergeCell ref="B24:B2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1" sqref="C21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434</v>
      </c>
    </row>
    <row r="2" spans="1:10" ht="28.5" customHeight="1">
      <c r="A2" s="57" t="s">
        <v>435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298</v>
      </c>
      <c r="B4" s="62" t="s">
        <v>381</v>
      </c>
      <c r="C4" s="62" t="s">
        <v>382</v>
      </c>
      <c r="D4" s="62" t="s">
        <v>383</v>
      </c>
      <c r="E4" s="62" t="s">
        <v>384</v>
      </c>
      <c r="F4" s="63" t="s">
        <v>385</v>
      </c>
      <c r="G4" s="62" t="s">
        <v>386</v>
      </c>
      <c r="H4" s="63" t="s">
        <v>387</v>
      </c>
      <c r="I4" s="63" t="s">
        <v>388</v>
      </c>
      <c r="J4" s="62" t="s">
        <v>389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ht="12">
      <c r="A8" s="55" t="s">
        <v>436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6" sqref="D16"/>
    </sheetView>
  </sheetViews>
  <sheetFormatPr defaultColWidth="8.8515625" defaultRowHeight="14.25" customHeight="1"/>
  <cols>
    <col min="1" max="2" width="21.140625" style="155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56">
        <v>0</v>
      </c>
      <c r="B1" s="156">
        <v>0</v>
      </c>
      <c r="C1" s="143">
        <v>1</v>
      </c>
      <c r="D1" s="140"/>
      <c r="E1" s="140"/>
      <c r="F1" s="140" t="s">
        <v>437</v>
      </c>
    </row>
    <row r="2" spans="1:6" ht="26.25" customHeight="1">
      <c r="A2" s="157" t="s">
        <v>438</v>
      </c>
      <c r="B2" s="157"/>
      <c r="C2" s="158"/>
      <c r="D2" s="158"/>
      <c r="E2" s="159"/>
      <c r="F2" s="159"/>
    </row>
    <row r="3" spans="1:6" ht="13.5" customHeight="1">
      <c r="A3" s="142" t="s">
        <v>2</v>
      </c>
      <c r="B3" s="142"/>
      <c r="C3" s="143"/>
      <c r="D3" s="140"/>
      <c r="E3" s="140"/>
      <c r="F3" s="140" t="s">
        <v>3</v>
      </c>
    </row>
    <row r="4" spans="1:6" ht="19.5" customHeight="1">
      <c r="A4" s="17" t="s">
        <v>296</v>
      </c>
      <c r="B4" s="160" t="s">
        <v>73</v>
      </c>
      <c r="C4" s="17" t="s">
        <v>74</v>
      </c>
      <c r="D4" s="12" t="s">
        <v>439</v>
      </c>
      <c r="E4" s="13"/>
      <c r="F4" s="14"/>
    </row>
    <row r="5" spans="1:6" ht="18.75" customHeight="1">
      <c r="A5" s="20"/>
      <c r="B5" s="161"/>
      <c r="C5" s="162"/>
      <c r="D5" s="17" t="s">
        <v>54</v>
      </c>
      <c r="E5" s="12" t="s">
        <v>75</v>
      </c>
      <c r="F5" s="17" t="s">
        <v>76</v>
      </c>
    </row>
    <row r="6" spans="1:6" ht="18.75" customHeight="1">
      <c r="A6" s="163">
        <v>1</v>
      </c>
      <c r="B6" s="163" t="s">
        <v>171</v>
      </c>
      <c r="C6" s="164">
        <v>3</v>
      </c>
      <c r="D6" s="163" t="s">
        <v>173</v>
      </c>
      <c r="E6" s="163" t="s">
        <v>174</v>
      </c>
      <c r="F6" s="164">
        <v>6</v>
      </c>
    </row>
    <row r="7" spans="1:6" ht="18.75" customHeight="1">
      <c r="A7" s="33" t="s">
        <v>45</v>
      </c>
      <c r="B7" s="33" t="s">
        <v>45</v>
      </c>
      <c r="C7" s="33" t="s">
        <v>45</v>
      </c>
      <c r="D7" s="165" t="s">
        <v>45</v>
      </c>
      <c r="E7" s="166" t="s">
        <v>45</v>
      </c>
      <c r="F7" s="166" t="s">
        <v>45</v>
      </c>
    </row>
    <row r="8" spans="1:6" ht="18.75" customHeight="1">
      <c r="A8" s="167" t="s">
        <v>130</v>
      </c>
      <c r="B8" s="168"/>
      <c r="C8" s="169" t="s">
        <v>130</v>
      </c>
      <c r="D8" s="165" t="s">
        <v>45</v>
      </c>
      <c r="E8" s="166" t="s">
        <v>45</v>
      </c>
      <c r="F8" s="166" t="s">
        <v>45</v>
      </c>
    </row>
    <row r="9" ht="14.25" customHeight="1">
      <c r="A9" s="155" t="s">
        <v>440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13" sqref="A1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7" customFormat="1" ht="12" customHeight="1">
      <c r="F1" s="140" t="s">
        <v>441</v>
      </c>
    </row>
    <row r="2" spans="1:6" s="137" customFormat="1" ht="25.5" customHeight="1">
      <c r="A2" s="141" t="s">
        <v>442</v>
      </c>
      <c r="B2" s="141"/>
      <c r="C2" s="141"/>
      <c r="D2" s="141"/>
      <c r="E2" s="141"/>
      <c r="F2" s="141"/>
    </row>
    <row r="3" spans="1:6" s="138" customFormat="1" ht="12" customHeight="1">
      <c r="A3" s="142" t="s">
        <v>2</v>
      </c>
      <c r="B3" s="142"/>
      <c r="C3" s="143"/>
      <c r="D3" s="140"/>
      <c r="F3" s="144" t="s">
        <v>288</v>
      </c>
    </row>
    <row r="4" spans="1:6" s="138" customFormat="1" ht="18" customHeight="1">
      <c r="A4" s="21" t="s">
        <v>296</v>
      </c>
      <c r="B4" s="145" t="s">
        <v>299</v>
      </c>
      <c r="C4" s="21" t="s">
        <v>300</v>
      </c>
      <c r="D4" s="146" t="s">
        <v>443</v>
      </c>
      <c r="E4" s="146"/>
      <c r="F4" s="146"/>
    </row>
    <row r="5" spans="1:6" s="138" customFormat="1" ht="18" customHeight="1">
      <c r="A5" s="147"/>
      <c r="B5" s="148"/>
      <c r="C5" s="147"/>
      <c r="D5" s="146" t="s">
        <v>54</v>
      </c>
      <c r="E5" s="146" t="s">
        <v>75</v>
      </c>
      <c r="F5" s="146" t="s">
        <v>76</v>
      </c>
    </row>
    <row r="6" spans="1:6" s="138" customFormat="1" ht="18" customHeight="1">
      <c r="A6" s="149">
        <v>1</v>
      </c>
      <c r="B6" s="150" t="s">
        <v>171</v>
      </c>
      <c r="C6" s="149">
        <v>3</v>
      </c>
      <c r="D6" s="149">
        <v>4</v>
      </c>
      <c r="E6" s="150" t="s">
        <v>174</v>
      </c>
      <c r="F6" s="149">
        <v>6</v>
      </c>
    </row>
    <row r="7" spans="1:6" s="138" customFormat="1" ht="18" customHeight="1">
      <c r="A7" s="149"/>
      <c r="B7" s="150"/>
      <c r="C7" s="149"/>
      <c r="D7" s="151"/>
      <c r="E7" s="146"/>
      <c r="F7" s="146"/>
    </row>
    <row r="8" spans="1:6" s="138" customFormat="1" ht="21" customHeight="1">
      <c r="A8" s="152" t="s">
        <v>54</v>
      </c>
      <c r="B8" s="153"/>
      <c r="C8" s="154"/>
      <c r="D8" s="146"/>
      <c r="E8" s="146"/>
      <c r="F8" s="146"/>
    </row>
    <row r="9" s="139" customFormat="1" ht="12.75">
      <c r="A9" s="155" t="s">
        <v>444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H10" sqref="H10:H12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6" customWidth="1"/>
    <col min="12" max="13" width="9.140625" style="69" customWidth="1"/>
    <col min="14" max="15" width="12.7109375" style="69" customWidth="1"/>
    <col min="16" max="16" width="9.140625" style="56" customWidth="1"/>
    <col min="17" max="17" width="10.421875" style="69" customWidth="1"/>
    <col min="18" max="18" width="9.140625" style="56" customWidth="1"/>
    <col min="19" max="16384" width="9.140625" style="56" bestFit="1" customWidth="1"/>
  </cols>
  <sheetData>
    <row r="1" spans="1:17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P1" s="68"/>
      <c r="Q1" s="134" t="s">
        <v>445</v>
      </c>
    </row>
    <row r="2" spans="1:17" ht="27.75" customHeight="1">
      <c r="A2" s="72" t="s">
        <v>446</v>
      </c>
      <c r="B2" s="58"/>
      <c r="C2" s="58"/>
      <c r="D2" s="58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60"/>
      <c r="Q2" s="59"/>
    </row>
    <row r="3" spans="1:17" ht="18.7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P3" s="86"/>
      <c r="Q3" s="135" t="s">
        <v>288</v>
      </c>
    </row>
    <row r="4" spans="1:17" ht="15.75" customHeight="1">
      <c r="A4" s="11" t="s">
        <v>447</v>
      </c>
      <c r="B4" s="113" t="s">
        <v>448</v>
      </c>
      <c r="C4" s="113" t="s">
        <v>449</v>
      </c>
      <c r="D4" s="113" t="s">
        <v>450</v>
      </c>
      <c r="E4" s="113" t="s">
        <v>451</v>
      </c>
      <c r="F4" s="113" t="s">
        <v>452</v>
      </c>
      <c r="G4" s="114" t="s">
        <v>303</v>
      </c>
      <c r="H4" s="115"/>
      <c r="I4" s="115"/>
      <c r="J4" s="114"/>
      <c r="K4" s="128"/>
      <c r="L4" s="114"/>
      <c r="M4" s="114"/>
      <c r="N4" s="114"/>
      <c r="O4" s="114"/>
      <c r="P4" s="128"/>
      <c r="Q4" s="136"/>
    </row>
    <row r="5" spans="1:17" ht="17.25" customHeight="1">
      <c r="A5" s="116"/>
      <c r="B5" s="117"/>
      <c r="C5" s="117"/>
      <c r="D5" s="117"/>
      <c r="E5" s="117"/>
      <c r="F5" s="117"/>
      <c r="G5" s="118" t="s">
        <v>54</v>
      </c>
      <c r="H5" s="81" t="s">
        <v>57</v>
      </c>
      <c r="I5" s="81" t="s">
        <v>453</v>
      </c>
      <c r="J5" s="117" t="s">
        <v>454</v>
      </c>
      <c r="K5" s="129" t="s">
        <v>455</v>
      </c>
      <c r="L5" s="130" t="s">
        <v>61</v>
      </c>
      <c r="M5" s="130"/>
      <c r="N5" s="130"/>
      <c r="O5" s="130"/>
      <c r="P5" s="131"/>
      <c r="Q5" s="119"/>
    </row>
    <row r="6" spans="1:17" ht="54" customHeight="1">
      <c r="A6" s="19"/>
      <c r="B6" s="119"/>
      <c r="C6" s="119"/>
      <c r="D6" s="119"/>
      <c r="E6" s="119"/>
      <c r="F6" s="119"/>
      <c r="G6" s="120"/>
      <c r="H6" s="81"/>
      <c r="I6" s="81"/>
      <c r="J6" s="119"/>
      <c r="K6" s="132"/>
      <c r="L6" s="119" t="s">
        <v>56</v>
      </c>
      <c r="M6" s="119" t="s">
        <v>62</v>
      </c>
      <c r="N6" s="119" t="s">
        <v>354</v>
      </c>
      <c r="O6" s="119" t="s">
        <v>64</v>
      </c>
      <c r="P6" s="132" t="s">
        <v>65</v>
      </c>
      <c r="Q6" s="119" t="s">
        <v>66</v>
      </c>
    </row>
    <row r="7" spans="1:17" ht="15" customHeight="1">
      <c r="A7" s="20">
        <v>1</v>
      </c>
      <c r="B7" s="121">
        <v>2</v>
      </c>
      <c r="C7" s="121">
        <v>3</v>
      </c>
      <c r="D7" s="20">
        <v>4</v>
      </c>
      <c r="E7" s="121">
        <v>5</v>
      </c>
      <c r="F7" s="121">
        <v>6</v>
      </c>
      <c r="G7" s="20">
        <v>7</v>
      </c>
      <c r="H7" s="121">
        <v>8</v>
      </c>
      <c r="I7" s="121">
        <v>9</v>
      </c>
      <c r="J7" s="20">
        <v>10</v>
      </c>
      <c r="K7" s="121">
        <v>11</v>
      </c>
      <c r="L7" s="121">
        <v>12</v>
      </c>
      <c r="M7" s="20">
        <v>13</v>
      </c>
      <c r="N7" s="121">
        <v>14</v>
      </c>
      <c r="O7" s="121">
        <v>15</v>
      </c>
      <c r="P7" s="20">
        <v>16</v>
      </c>
      <c r="Q7" s="121">
        <v>17</v>
      </c>
    </row>
    <row r="8" spans="1:17" ht="19.5" customHeight="1">
      <c r="A8" s="22" t="s">
        <v>456</v>
      </c>
      <c r="B8" s="122"/>
      <c r="C8" s="122"/>
      <c r="D8" s="122"/>
      <c r="E8" s="123"/>
      <c r="F8" s="24">
        <v>7.83</v>
      </c>
      <c r="G8" s="24">
        <v>7.83</v>
      </c>
      <c r="H8" s="24">
        <v>7.83</v>
      </c>
      <c r="I8" s="121"/>
      <c r="J8" s="133"/>
      <c r="K8" s="121"/>
      <c r="L8" s="121"/>
      <c r="M8" s="133"/>
      <c r="N8" s="121"/>
      <c r="O8" s="121"/>
      <c r="P8" s="133"/>
      <c r="Q8" s="121"/>
    </row>
    <row r="9" spans="1:17" ht="19.5" customHeight="1">
      <c r="A9" s="22" t="s">
        <v>333</v>
      </c>
      <c r="B9" s="22" t="s">
        <v>457</v>
      </c>
      <c r="C9" s="22" t="s">
        <v>458</v>
      </c>
      <c r="D9" s="22" t="s">
        <v>459</v>
      </c>
      <c r="E9" s="22" t="s">
        <v>170</v>
      </c>
      <c r="F9" s="24">
        <v>0.83</v>
      </c>
      <c r="G9" s="24">
        <v>0.83</v>
      </c>
      <c r="H9" s="24">
        <v>0.83</v>
      </c>
      <c r="I9" s="121"/>
      <c r="J9" s="133"/>
      <c r="K9" s="121"/>
      <c r="L9" s="121"/>
      <c r="M9" s="133"/>
      <c r="N9" s="121"/>
      <c r="O9" s="121"/>
      <c r="P9" s="133"/>
      <c r="Q9" s="121"/>
    </row>
    <row r="10" spans="1:17" ht="19.5" customHeight="1">
      <c r="A10" s="22" t="s">
        <v>259</v>
      </c>
      <c r="B10" s="22" t="s">
        <v>460</v>
      </c>
      <c r="C10" s="22" t="s">
        <v>461</v>
      </c>
      <c r="D10" s="22" t="s">
        <v>459</v>
      </c>
      <c r="E10" s="22" t="s">
        <v>170</v>
      </c>
      <c r="F10" s="24">
        <v>0.9</v>
      </c>
      <c r="G10" s="24">
        <v>0.9</v>
      </c>
      <c r="H10" s="24">
        <v>0.9</v>
      </c>
      <c r="I10" s="121"/>
      <c r="J10" s="133"/>
      <c r="K10" s="121"/>
      <c r="L10" s="121"/>
      <c r="M10" s="133"/>
      <c r="N10" s="121"/>
      <c r="O10" s="121"/>
      <c r="P10" s="133"/>
      <c r="Q10" s="121"/>
    </row>
    <row r="11" spans="1:17" ht="19.5" customHeight="1">
      <c r="A11" s="22" t="s">
        <v>259</v>
      </c>
      <c r="B11" s="22" t="s">
        <v>462</v>
      </c>
      <c r="C11" s="22" t="s">
        <v>463</v>
      </c>
      <c r="D11" s="22" t="s">
        <v>459</v>
      </c>
      <c r="E11" s="22"/>
      <c r="F11" s="24">
        <v>3.1</v>
      </c>
      <c r="G11" s="24">
        <v>3.1</v>
      </c>
      <c r="H11" s="24">
        <v>3.1</v>
      </c>
      <c r="I11" s="121"/>
      <c r="J11" s="133"/>
      <c r="K11" s="121"/>
      <c r="L11" s="121"/>
      <c r="M11" s="133"/>
      <c r="N11" s="121"/>
      <c r="O11" s="121"/>
      <c r="P11" s="133"/>
      <c r="Q11" s="121"/>
    </row>
    <row r="12" spans="1:17" ht="19.5" customHeight="1">
      <c r="A12" s="22" t="s">
        <v>259</v>
      </c>
      <c r="B12" s="22" t="s">
        <v>464</v>
      </c>
      <c r="C12" s="22" t="s">
        <v>465</v>
      </c>
      <c r="D12" s="22" t="s">
        <v>459</v>
      </c>
      <c r="E12" s="22" t="s">
        <v>170</v>
      </c>
      <c r="F12" s="24">
        <v>3</v>
      </c>
      <c r="G12" s="24">
        <v>3</v>
      </c>
      <c r="H12" s="24">
        <v>3</v>
      </c>
      <c r="I12" s="121"/>
      <c r="J12" s="133"/>
      <c r="K12" s="121"/>
      <c r="L12" s="121"/>
      <c r="M12" s="133"/>
      <c r="N12" s="121"/>
      <c r="O12" s="121"/>
      <c r="P12" s="133"/>
      <c r="Q12" s="121"/>
    </row>
    <row r="13" spans="1:17" ht="21" customHeight="1">
      <c r="A13" s="124" t="s">
        <v>130</v>
      </c>
      <c r="B13" s="125"/>
      <c r="C13" s="125"/>
      <c r="D13" s="125"/>
      <c r="E13" s="126"/>
      <c r="F13" s="127">
        <v>7.83</v>
      </c>
      <c r="G13" s="127">
        <v>7.83</v>
      </c>
      <c r="H13" s="127">
        <v>7.83</v>
      </c>
      <c r="I13" s="127" t="s">
        <v>45</v>
      </c>
      <c r="J13" s="127" t="s">
        <v>45</v>
      </c>
      <c r="K13" s="127" t="s">
        <v>45</v>
      </c>
      <c r="L13" s="127" t="s">
        <v>45</v>
      </c>
      <c r="M13" s="127" t="s">
        <v>45</v>
      </c>
      <c r="N13" s="127" t="s">
        <v>45</v>
      </c>
      <c r="O13" s="127"/>
      <c r="P13" s="127" t="s">
        <v>45</v>
      </c>
      <c r="Q13" s="127" t="s">
        <v>45</v>
      </c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F18" sqref="F18"/>
    </sheetView>
  </sheetViews>
  <sheetFormatPr defaultColWidth="8.7109375" defaultRowHeight="14.25" customHeight="1"/>
  <cols>
    <col min="1" max="7" width="9.140625" style="93" customWidth="1"/>
    <col min="8" max="8" width="12.00390625" style="69" customWidth="1"/>
    <col min="9" max="11" width="10.00390625" style="69" customWidth="1"/>
    <col min="12" max="12" width="9.140625" style="56" customWidth="1"/>
    <col min="13" max="14" width="9.140625" style="69" customWidth="1"/>
    <col min="15" max="16" width="12.7109375" style="69" customWidth="1"/>
    <col min="17" max="17" width="9.140625" style="56" customWidth="1"/>
    <col min="18" max="18" width="10.421875" style="69" customWidth="1"/>
    <col min="19" max="19" width="9.140625" style="56" customWidth="1"/>
    <col min="20" max="247" width="9.140625" style="56" bestFit="1" customWidth="1"/>
    <col min="248" max="16384" width="8.7109375" style="56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94"/>
      <c r="I1" s="94"/>
      <c r="J1" s="94"/>
      <c r="K1" s="94"/>
      <c r="L1" s="105"/>
      <c r="M1" s="76"/>
      <c r="N1" s="76"/>
      <c r="O1" s="76"/>
      <c r="P1" s="76"/>
      <c r="Q1" s="109"/>
      <c r="R1" s="110" t="s">
        <v>466</v>
      </c>
    </row>
    <row r="2" spans="1:18" ht="27.75" customHeight="1">
      <c r="A2" s="95" t="s">
        <v>467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97" t="s">
        <v>2</v>
      </c>
      <c r="B3" s="98"/>
      <c r="C3" s="98"/>
      <c r="D3" s="98"/>
      <c r="E3" s="98"/>
      <c r="F3" s="98"/>
      <c r="G3" s="98"/>
      <c r="H3" s="74"/>
      <c r="I3" s="74"/>
      <c r="J3" s="74"/>
      <c r="K3" s="74"/>
      <c r="L3" s="105"/>
      <c r="M3" s="76"/>
      <c r="N3" s="76"/>
      <c r="O3" s="76"/>
      <c r="P3" s="76"/>
      <c r="Q3" s="111"/>
      <c r="R3" s="112" t="s">
        <v>288</v>
      </c>
    </row>
    <row r="4" spans="1:18" ht="15.75" customHeight="1">
      <c r="A4" s="81" t="s">
        <v>447</v>
      </c>
      <c r="B4" s="81" t="s">
        <v>468</v>
      </c>
      <c r="C4" s="81" t="s">
        <v>469</v>
      </c>
      <c r="D4" s="81" t="s">
        <v>470</v>
      </c>
      <c r="E4" s="81" t="s">
        <v>471</v>
      </c>
      <c r="F4" s="81" t="s">
        <v>472</v>
      </c>
      <c r="G4" s="81" t="s">
        <v>473</v>
      </c>
      <c r="H4" s="81" t="s">
        <v>303</v>
      </c>
      <c r="I4" s="81"/>
      <c r="J4" s="81"/>
      <c r="K4" s="81"/>
      <c r="L4" s="106"/>
      <c r="M4" s="81"/>
      <c r="N4" s="81"/>
      <c r="O4" s="81"/>
      <c r="P4" s="81"/>
      <c r="Q4" s="106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54</v>
      </c>
      <c r="I5" s="81" t="s">
        <v>57</v>
      </c>
      <c r="J5" s="81" t="s">
        <v>453</v>
      </c>
      <c r="K5" s="81" t="s">
        <v>454</v>
      </c>
      <c r="L5" s="107" t="s">
        <v>455</v>
      </c>
      <c r="M5" s="81" t="s">
        <v>61</v>
      </c>
      <c r="N5" s="81"/>
      <c r="O5" s="81"/>
      <c r="P5" s="81"/>
      <c r="Q5" s="107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06"/>
      <c r="M6" s="81" t="s">
        <v>56</v>
      </c>
      <c r="N6" s="81" t="s">
        <v>62</v>
      </c>
      <c r="O6" s="81" t="s">
        <v>354</v>
      </c>
      <c r="P6" s="81" t="s">
        <v>64</v>
      </c>
      <c r="Q6" s="106" t="s">
        <v>65</v>
      </c>
      <c r="R6" s="81" t="s">
        <v>66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/>
      <c r="Q8" s="83" t="s">
        <v>45</v>
      </c>
      <c r="R8" s="83" t="s">
        <v>45</v>
      </c>
    </row>
    <row r="9" spans="1:18" ht="22.5" customHeight="1">
      <c r="A9" s="99"/>
      <c r="B9" s="100"/>
      <c r="C9" s="100"/>
      <c r="D9" s="100"/>
      <c r="E9" s="100"/>
      <c r="F9" s="100"/>
      <c r="G9" s="100"/>
      <c r="H9" s="101" t="s">
        <v>45</v>
      </c>
      <c r="I9" s="101" t="s">
        <v>45</v>
      </c>
      <c r="J9" s="101" t="s">
        <v>45</v>
      </c>
      <c r="K9" s="101" t="s">
        <v>45</v>
      </c>
      <c r="L9" s="83" t="s">
        <v>45</v>
      </c>
      <c r="M9" s="101" t="s">
        <v>45</v>
      </c>
      <c r="N9" s="101" t="s">
        <v>45</v>
      </c>
      <c r="O9" s="101" t="s">
        <v>45</v>
      </c>
      <c r="P9" s="101"/>
      <c r="Q9" s="83" t="s">
        <v>45</v>
      </c>
      <c r="R9" s="101" t="s">
        <v>45</v>
      </c>
    </row>
    <row r="10" spans="1:18" ht="22.5" customHeight="1">
      <c r="A10" s="99"/>
      <c r="B10" s="102"/>
      <c r="C10" s="102"/>
      <c r="D10" s="102"/>
      <c r="E10" s="102"/>
      <c r="F10" s="102"/>
      <c r="G10" s="102"/>
      <c r="H10" s="103" t="s">
        <v>45</v>
      </c>
      <c r="I10" s="103" t="s">
        <v>45</v>
      </c>
      <c r="J10" s="103" t="s">
        <v>45</v>
      </c>
      <c r="K10" s="103" t="s">
        <v>45</v>
      </c>
      <c r="L10" s="103" t="s">
        <v>45</v>
      </c>
      <c r="M10" s="103" t="s">
        <v>45</v>
      </c>
      <c r="N10" s="103" t="s">
        <v>45</v>
      </c>
      <c r="O10" s="103" t="s">
        <v>45</v>
      </c>
      <c r="P10" s="103"/>
      <c r="Q10" s="103" t="s">
        <v>45</v>
      </c>
      <c r="R10" s="103" t="s">
        <v>45</v>
      </c>
    </row>
    <row r="11" spans="1:18" ht="22.5" customHeight="1">
      <c r="A11" s="78" t="s">
        <v>130</v>
      </c>
      <c r="B11" s="78"/>
      <c r="C11" s="78"/>
      <c r="D11" s="78"/>
      <c r="E11" s="78"/>
      <c r="F11" s="78"/>
      <c r="G11" s="78"/>
      <c r="H11" s="104"/>
      <c r="I11" s="104"/>
      <c r="J11" s="104"/>
      <c r="K11" s="104"/>
      <c r="L11" s="108"/>
      <c r="M11" s="104"/>
      <c r="N11" s="104"/>
      <c r="O11" s="104"/>
      <c r="P11" s="104"/>
      <c r="Q11" s="108"/>
      <c r="R11" s="104"/>
    </row>
    <row r="12" ht="14.25" customHeight="1">
      <c r="A12" s="93" t="s">
        <v>474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B18" sqref="B18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3" width="10.28125" style="69" customWidth="1"/>
    <col min="14" max="14" width="12.57421875" style="69" customWidth="1"/>
    <col min="15" max="15" width="9.140625" style="56" customWidth="1"/>
    <col min="16" max="248" width="9.140625" style="56" bestFit="1" customWidth="1"/>
    <col min="249" max="16384" width="8.8515625" style="56" customWidth="1"/>
  </cols>
  <sheetData>
    <row r="1" spans="1:17" ht="13.5" customHeight="1">
      <c r="A1" s="70"/>
      <c r="B1" s="70"/>
      <c r="C1" s="70"/>
      <c r="D1" s="71"/>
      <c r="N1" s="68" t="s">
        <v>475</v>
      </c>
      <c r="Q1" s="68"/>
    </row>
    <row r="2" spans="1:14" ht="27.75" customHeight="1">
      <c r="A2" s="72" t="s">
        <v>476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N3" s="86" t="s">
        <v>288</v>
      </c>
      <c r="Q3" s="86"/>
    </row>
    <row r="4" spans="1:17" ht="19.5" customHeight="1">
      <c r="A4" s="77" t="s">
        <v>477</v>
      </c>
      <c r="B4" s="78" t="s">
        <v>303</v>
      </c>
      <c r="C4" s="78"/>
      <c r="D4" s="78"/>
      <c r="E4" s="79" t="s">
        <v>478</v>
      </c>
      <c r="F4" s="79"/>
      <c r="G4" s="79"/>
      <c r="H4" s="79"/>
      <c r="I4" s="79"/>
      <c r="J4" s="79"/>
      <c r="K4" s="79"/>
      <c r="L4" s="79"/>
      <c r="M4" s="79"/>
      <c r="N4" s="87"/>
      <c r="O4" s="88"/>
      <c r="P4" s="88"/>
      <c r="Q4" s="88"/>
    </row>
    <row r="5" spans="1:17" ht="40.5" customHeight="1">
      <c r="A5" s="80"/>
      <c r="B5" s="78" t="s">
        <v>54</v>
      </c>
      <c r="C5" s="81" t="s">
        <v>57</v>
      </c>
      <c r="D5" s="81" t="s">
        <v>308</v>
      </c>
      <c r="E5" s="81" t="s">
        <v>479</v>
      </c>
      <c r="F5" s="81" t="s">
        <v>480</v>
      </c>
      <c r="G5" s="81" t="s">
        <v>481</v>
      </c>
      <c r="H5" s="81" t="s">
        <v>482</v>
      </c>
      <c r="I5" s="81" t="s">
        <v>483</v>
      </c>
      <c r="J5" s="81" t="s">
        <v>484</v>
      </c>
      <c r="K5" s="81" t="s">
        <v>485</v>
      </c>
      <c r="L5" s="81" t="s">
        <v>486</v>
      </c>
      <c r="M5" s="81" t="s">
        <v>487</v>
      </c>
      <c r="N5" s="81" t="s">
        <v>488</v>
      </c>
      <c r="O5" s="89"/>
      <c r="P5" s="89"/>
      <c r="Q5" s="89"/>
    </row>
    <row r="6" spans="1:17" ht="19.5" customHeight="1">
      <c r="A6" s="12">
        <v>1</v>
      </c>
      <c r="B6" s="78">
        <v>2</v>
      </c>
      <c r="C6" s="78">
        <v>3</v>
      </c>
      <c r="D6" s="78">
        <v>4</v>
      </c>
      <c r="E6" s="78">
        <v>5</v>
      </c>
      <c r="F6" s="12">
        <v>6</v>
      </c>
      <c r="G6" s="78">
        <v>7</v>
      </c>
      <c r="H6" s="78">
        <v>8</v>
      </c>
      <c r="I6" s="78">
        <v>9</v>
      </c>
      <c r="J6" s="78">
        <v>10</v>
      </c>
      <c r="K6" s="12">
        <v>11</v>
      </c>
      <c r="L6" s="78">
        <v>12</v>
      </c>
      <c r="M6" s="90">
        <v>13</v>
      </c>
      <c r="N6" s="78">
        <v>14</v>
      </c>
      <c r="O6" s="91"/>
      <c r="P6" s="91"/>
      <c r="Q6" s="91"/>
    </row>
    <row r="7" spans="1:17" ht="19.5" customHeight="1">
      <c r="A7" s="82" t="s">
        <v>45</v>
      </c>
      <c r="B7" s="83" t="s">
        <v>45</v>
      </c>
      <c r="C7" s="83" t="s">
        <v>45</v>
      </c>
      <c r="D7" s="84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92" t="s">
        <v>45</v>
      </c>
      <c r="N7" s="83" t="s">
        <v>45</v>
      </c>
      <c r="O7" s="88"/>
      <c r="P7" s="88"/>
      <c r="Q7" s="88"/>
    </row>
    <row r="8" spans="1:17" ht="19.5" customHeight="1">
      <c r="A8" s="85" t="s">
        <v>45</v>
      </c>
      <c r="B8" s="83" t="s">
        <v>45</v>
      </c>
      <c r="C8" s="83" t="s">
        <v>45</v>
      </c>
      <c r="D8" s="84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92" t="s">
        <v>45</v>
      </c>
      <c r="N8" s="83" t="s">
        <v>45</v>
      </c>
      <c r="O8" s="88"/>
      <c r="P8" s="88"/>
      <c r="Q8" s="88"/>
    </row>
    <row r="9" ht="14.25" customHeight="1">
      <c r="A9" s="69" t="s">
        <v>489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B18" sqref="B18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490</v>
      </c>
    </row>
    <row r="2" spans="1:10" ht="28.5" customHeight="1">
      <c r="A2" s="57" t="s">
        <v>491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492</v>
      </c>
      <c r="B4" s="62" t="s">
        <v>381</v>
      </c>
      <c r="C4" s="62" t="s">
        <v>382</v>
      </c>
      <c r="D4" s="62" t="s">
        <v>383</v>
      </c>
      <c r="E4" s="62" t="s">
        <v>384</v>
      </c>
      <c r="F4" s="63" t="s">
        <v>385</v>
      </c>
      <c r="G4" s="62" t="s">
        <v>386</v>
      </c>
      <c r="H4" s="63" t="s">
        <v>387</v>
      </c>
      <c r="I4" s="63" t="s">
        <v>388</v>
      </c>
      <c r="J4" s="62" t="s">
        <v>389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ht="12">
      <c r="A8" s="55" t="s">
        <v>489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7" sqref="C17"/>
    </sheetView>
  </sheetViews>
  <sheetFormatPr defaultColWidth="8.8515625" defaultRowHeight="12.75"/>
  <cols>
    <col min="1" max="1" width="29.00390625" style="40" bestFit="1" customWidth="1"/>
    <col min="2" max="2" width="18.7109375" style="40" customWidth="1"/>
    <col min="3" max="3" width="24.8515625" style="40" customWidth="1"/>
    <col min="4" max="6" width="23.57421875" style="40" customWidth="1"/>
    <col min="7" max="7" width="25.140625" style="40" customWidth="1"/>
    <col min="8" max="8" width="18.8515625" style="40" customWidth="1"/>
    <col min="9" max="16384" width="9.140625" style="40" bestFit="1" customWidth="1"/>
  </cols>
  <sheetData>
    <row r="1" ht="12">
      <c r="H1" s="41" t="s">
        <v>493</v>
      </c>
    </row>
    <row r="2" spans="1:8" ht="30.75">
      <c r="A2" s="42" t="s">
        <v>494</v>
      </c>
      <c r="B2" s="42"/>
      <c r="C2" s="42"/>
      <c r="D2" s="42"/>
      <c r="E2" s="43"/>
      <c r="F2" s="43"/>
      <c r="G2" s="43"/>
      <c r="H2" s="43"/>
    </row>
    <row r="3" spans="1:8" ht="13.5">
      <c r="A3" s="44" t="s">
        <v>2</v>
      </c>
      <c r="B3" s="44"/>
      <c r="H3" s="45"/>
    </row>
    <row r="4" spans="1:8" ht="18" customHeight="1">
      <c r="A4" s="46" t="s">
        <v>296</v>
      </c>
      <c r="B4" s="46" t="s">
        <v>495</v>
      </c>
      <c r="C4" s="46" t="s">
        <v>496</v>
      </c>
      <c r="D4" s="46" t="s">
        <v>497</v>
      </c>
      <c r="E4" s="46" t="s">
        <v>498</v>
      </c>
      <c r="F4" s="47" t="s">
        <v>499</v>
      </c>
      <c r="G4" s="48"/>
      <c r="H4" s="49"/>
    </row>
    <row r="5" spans="1:8" ht="18" customHeight="1">
      <c r="A5" s="50"/>
      <c r="B5" s="50"/>
      <c r="C5" s="50"/>
      <c r="D5" s="50"/>
      <c r="E5" s="50"/>
      <c r="F5" s="51" t="s">
        <v>451</v>
      </c>
      <c r="G5" s="51" t="s">
        <v>500</v>
      </c>
      <c r="H5" s="51" t="s">
        <v>501</v>
      </c>
    </row>
    <row r="6" spans="1:8" ht="21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33" customHeight="1">
      <c r="A7" s="53" t="s">
        <v>502</v>
      </c>
      <c r="B7" s="53"/>
      <c r="C7" s="53"/>
      <c r="D7" s="53"/>
      <c r="E7" s="53"/>
      <c r="F7" s="52"/>
      <c r="G7" s="52"/>
      <c r="H7" s="52"/>
    </row>
    <row r="8" spans="1:8" ht="24" customHeight="1">
      <c r="A8" s="54" t="s">
        <v>503</v>
      </c>
      <c r="B8" s="54"/>
      <c r="C8" s="54"/>
      <c r="D8" s="54"/>
      <c r="E8" s="54"/>
      <c r="F8" s="52"/>
      <c r="G8" s="52"/>
      <c r="H8" s="52"/>
    </row>
    <row r="9" spans="1:8" ht="24" customHeight="1">
      <c r="A9" s="54" t="s">
        <v>504</v>
      </c>
      <c r="B9" s="54"/>
      <c r="C9" s="54"/>
      <c r="D9" s="54"/>
      <c r="E9" s="54"/>
      <c r="F9" s="52"/>
      <c r="G9" s="52"/>
      <c r="H9" s="52"/>
    </row>
    <row r="10" ht="12">
      <c r="A10" s="40" t="s">
        <v>505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14" sqref="C14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506</v>
      </c>
    </row>
    <row r="2" spans="1:11" s="1" customFormat="1" ht="27.75" customHeight="1">
      <c r="A2" s="5" t="s">
        <v>507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288</v>
      </c>
    </row>
    <row r="4" spans="1:11" s="1" customFormat="1" ht="21.75" customHeight="1">
      <c r="A4" s="10" t="s">
        <v>349</v>
      </c>
      <c r="B4" s="10" t="s">
        <v>298</v>
      </c>
      <c r="C4" s="10" t="s">
        <v>350</v>
      </c>
      <c r="D4" s="11" t="s">
        <v>299</v>
      </c>
      <c r="E4" s="11" t="s">
        <v>300</v>
      </c>
      <c r="F4" s="11" t="s">
        <v>351</v>
      </c>
      <c r="G4" s="11" t="s">
        <v>352</v>
      </c>
      <c r="H4" s="17" t="s">
        <v>54</v>
      </c>
      <c r="I4" s="12" t="s">
        <v>508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1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s="1" customFormat="1" ht="18.75" customHeight="1">
      <c r="A8" s="33"/>
      <c r="B8" s="34" t="s">
        <v>45</v>
      </c>
      <c r="C8" s="33"/>
      <c r="D8" s="33"/>
      <c r="E8" s="33"/>
      <c r="F8" s="33"/>
      <c r="G8" s="33"/>
      <c r="H8" s="35" t="s">
        <v>45</v>
      </c>
      <c r="I8" s="35" t="s">
        <v>45</v>
      </c>
      <c r="J8" s="35" t="s">
        <v>45</v>
      </c>
      <c r="K8" s="35"/>
    </row>
    <row r="9" spans="1:11" s="1" customFormat="1" ht="18.75" customHeight="1">
      <c r="A9" s="34" t="s">
        <v>45</v>
      </c>
      <c r="B9" s="34" t="s">
        <v>45</v>
      </c>
      <c r="C9" s="34" t="s">
        <v>45</v>
      </c>
      <c r="D9" s="34" t="s">
        <v>45</v>
      </c>
      <c r="E9" s="34" t="s">
        <v>45</v>
      </c>
      <c r="F9" s="34" t="s">
        <v>45</v>
      </c>
      <c r="G9" s="34" t="s">
        <v>45</v>
      </c>
      <c r="H9" s="36" t="s">
        <v>45</v>
      </c>
      <c r="I9" s="36" t="s">
        <v>45</v>
      </c>
      <c r="J9" s="36" t="s">
        <v>45</v>
      </c>
      <c r="K9" s="36"/>
    </row>
    <row r="10" spans="1:11" s="1" customFormat="1" ht="18.75" customHeight="1">
      <c r="A10" s="37" t="s">
        <v>130</v>
      </c>
      <c r="B10" s="38"/>
      <c r="C10" s="38"/>
      <c r="D10" s="38"/>
      <c r="E10" s="38"/>
      <c r="F10" s="38"/>
      <c r="G10" s="39"/>
      <c r="H10" s="36" t="s">
        <v>45</v>
      </c>
      <c r="I10" s="36" t="s">
        <v>45</v>
      </c>
      <c r="J10" s="36" t="s">
        <v>45</v>
      </c>
      <c r="K10" s="36"/>
    </row>
    <row r="11" ht="14.25" customHeight="1">
      <c r="A11" s="1" t="s">
        <v>509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D37" sqref="D37:D38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6" customWidth="1"/>
    <col min="16" max="16" width="9.57421875" style="56" customWidth="1"/>
    <col min="17" max="17" width="9.7109375" style="56" customWidth="1"/>
    <col min="18" max="18" width="10.57421875" style="56" customWidth="1"/>
    <col min="19" max="20" width="10.140625" style="69" customWidth="1"/>
    <col min="21" max="21" width="8.00390625" style="56" customWidth="1"/>
    <col min="22" max="16384" width="8.00390625" style="56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89"/>
      <c r="P1" s="289"/>
      <c r="Q1" s="289"/>
      <c r="R1" s="289"/>
      <c r="S1" s="293" t="s">
        <v>50</v>
      </c>
      <c r="T1" s="293" t="s">
        <v>50</v>
      </c>
    </row>
    <row r="2" spans="1:20" ht="36" customHeight="1">
      <c r="A2" s="276" t="s">
        <v>51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59"/>
      <c r="T2" s="60"/>
    </row>
    <row r="3" spans="1:20" ht="20.2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90"/>
      <c r="P3" s="290"/>
      <c r="Q3" s="290"/>
      <c r="R3" s="290"/>
      <c r="S3" s="294" t="s">
        <v>3</v>
      </c>
      <c r="T3" s="294" t="s">
        <v>3</v>
      </c>
    </row>
    <row r="4" spans="1:20" ht="18.75" customHeight="1">
      <c r="A4" s="277" t="s">
        <v>52</v>
      </c>
      <c r="B4" s="278" t="s">
        <v>53</v>
      </c>
      <c r="C4" s="278" t="s">
        <v>54</v>
      </c>
      <c r="D4" s="172" t="s">
        <v>55</v>
      </c>
      <c r="E4" s="279"/>
      <c r="F4" s="279"/>
      <c r="G4" s="279"/>
      <c r="H4" s="279"/>
      <c r="I4" s="279"/>
      <c r="J4" s="279"/>
      <c r="K4" s="279"/>
      <c r="L4" s="279"/>
      <c r="M4" s="279"/>
      <c r="N4" s="273"/>
      <c r="O4" s="172" t="s">
        <v>44</v>
      </c>
      <c r="P4" s="172"/>
      <c r="Q4" s="172"/>
      <c r="R4" s="172"/>
      <c r="S4" s="279"/>
      <c r="T4" s="295"/>
    </row>
    <row r="5" spans="1:20" ht="18.75" customHeight="1">
      <c r="A5" s="280"/>
      <c r="B5" s="281"/>
      <c r="C5" s="281"/>
      <c r="D5" s="282" t="s">
        <v>56</v>
      </c>
      <c r="E5" s="282" t="s">
        <v>57</v>
      </c>
      <c r="F5" s="282" t="s">
        <v>58</v>
      </c>
      <c r="G5" s="282" t="s">
        <v>59</v>
      </c>
      <c r="H5" s="282" t="s">
        <v>60</v>
      </c>
      <c r="I5" s="291" t="s">
        <v>61</v>
      </c>
      <c r="J5" s="279"/>
      <c r="K5" s="279"/>
      <c r="L5" s="279"/>
      <c r="M5" s="279"/>
      <c r="N5" s="273"/>
      <c r="O5" s="277" t="s">
        <v>56</v>
      </c>
      <c r="P5" s="277" t="s">
        <v>57</v>
      </c>
      <c r="Q5" s="277" t="s">
        <v>58</v>
      </c>
      <c r="R5" s="277" t="s">
        <v>59</v>
      </c>
      <c r="S5" s="277" t="s">
        <v>60</v>
      </c>
      <c r="T5" s="277" t="s">
        <v>61</v>
      </c>
    </row>
    <row r="6" spans="1:20" ht="33.75" customHeight="1">
      <c r="A6" s="283"/>
      <c r="B6" s="284"/>
      <c r="C6" s="284"/>
      <c r="D6" s="283"/>
      <c r="E6" s="283"/>
      <c r="F6" s="283"/>
      <c r="G6" s="283"/>
      <c r="H6" s="283"/>
      <c r="I6" s="284" t="s">
        <v>56</v>
      </c>
      <c r="J6" s="284" t="s">
        <v>62</v>
      </c>
      <c r="K6" s="284" t="s">
        <v>63</v>
      </c>
      <c r="L6" s="284" t="s">
        <v>64</v>
      </c>
      <c r="M6" s="284" t="s">
        <v>65</v>
      </c>
      <c r="N6" s="284" t="s">
        <v>66</v>
      </c>
      <c r="O6" s="292"/>
      <c r="P6" s="292"/>
      <c r="Q6" s="292"/>
      <c r="R6" s="292"/>
      <c r="S6" s="292"/>
      <c r="T6" s="292"/>
    </row>
    <row r="7" spans="1:20" ht="16.5" customHeight="1">
      <c r="A7" s="285">
        <v>1</v>
      </c>
      <c r="B7" s="32">
        <v>2</v>
      </c>
      <c r="C7" s="32">
        <v>3</v>
      </c>
      <c r="D7" s="285">
        <v>4</v>
      </c>
      <c r="E7" s="285">
        <v>5</v>
      </c>
      <c r="F7" s="32">
        <v>6</v>
      </c>
      <c r="G7" s="32">
        <v>7</v>
      </c>
      <c r="H7" s="285">
        <v>8</v>
      </c>
      <c r="I7" s="285">
        <v>9</v>
      </c>
      <c r="J7" s="32">
        <v>10</v>
      </c>
      <c r="K7" s="32">
        <v>11</v>
      </c>
      <c r="L7" s="285">
        <v>12</v>
      </c>
      <c r="M7" s="285">
        <v>13</v>
      </c>
      <c r="N7" s="32">
        <v>14</v>
      </c>
      <c r="O7" s="32">
        <v>15</v>
      </c>
      <c r="P7" s="285">
        <v>16</v>
      </c>
      <c r="Q7" s="285">
        <v>17</v>
      </c>
      <c r="R7" s="32">
        <v>18</v>
      </c>
      <c r="S7" s="32">
        <v>19</v>
      </c>
      <c r="T7" s="285">
        <v>20</v>
      </c>
    </row>
    <row r="8" spans="1:20" ht="16.5" customHeight="1">
      <c r="A8" s="286" t="s">
        <v>67</v>
      </c>
      <c r="B8" s="286" t="s">
        <v>68</v>
      </c>
      <c r="C8" s="32">
        <v>714.15</v>
      </c>
      <c r="D8" s="32">
        <v>714.15</v>
      </c>
      <c r="E8" s="32">
        <v>714.15</v>
      </c>
      <c r="F8" s="32"/>
      <c r="G8" s="32"/>
      <c r="H8" s="287"/>
      <c r="I8" s="287"/>
      <c r="J8" s="32"/>
      <c r="K8" s="32"/>
      <c r="L8" s="287"/>
      <c r="M8" s="287"/>
      <c r="N8" s="32"/>
      <c r="O8" s="32"/>
      <c r="P8" s="287"/>
      <c r="Q8" s="287"/>
      <c r="R8" s="32"/>
      <c r="S8" s="32"/>
      <c r="T8" s="287"/>
    </row>
    <row r="9" spans="1:20" ht="16.5" customHeight="1">
      <c r="A9" s="286" t="s">
        <v>69</v>
      </c>
      <c r="B9" s="286" t="s">
        <v>70</v>
      </c>
      <c r="C9" s="274">
        <v>714.15</v>
      </c>
      <c r="D9" s="274">
        <v>714.15</v>
      </c>
      <c r="E9" s="274">
        <v>714.15</v>
      </c>
      <c r="F9" s="288" t="s">
        <v>45</v>
      </c>
      <c r="G9" s="288" t="s">
        <v>45</v>
      </c>
      <c r="H9" s="288" t="s">
        <v>45</v>
      </c>
      <c r="I9" s="288" t="s">
        <v>45</v>
      </c>
      <c r="J9" s="288" t="s">
        <v>45</v>
      </c>
      <c r="K9" s="288" t="s">
        <v>45</v>
      </c>
      <c r="L9" s="288" t="s">
        <v>45</v>
      </c>
      <c r="M9" s="288" t="s">
        <v>45</v>
      </c>
      <c r="N9" s="288" t="s">
        <v>45</v>
      </c>
      <c r="O9" s="288" t="s">
        <v>45</v>
      </c>
      <c r="P9" s="288" t="s">
        <v>45</v>
      </c>
      <c r="Q9" s="288"/>
      <c r="R9" s="288"/>
      <c r="S9" s="274"/>
      <c r="T9" s="288"/>
    </row>
    <row r="10" spans="1:20" ht="16.5" customHeight="1">
      <c r="A10" s="66" t="s">
        <v>54</v>
      </c>
      <c r="B10" s="288"/>
      <c r="C10" s="288"/>
      <c r="D10" s="288" t="s">
        <v>45</v>
      </c>
      <c r="E10" s="288" t="s">
        <v>45</v>
      </c>
      <c r="F10" s="288" t="s">
        <v>45</v>
      </c>
      <c r="G10" s="288" t="s">
        <v>45</v>
      </c>
      <c r="H10" s="288" t="s">
        <v>45</v>
      </c>
      <c r="I10" s="288" t="s">
        <v>45</v>
      </c>
      <c r="J10" s="288" t="s">
        <v>45</v>
      </c>
      <c r="K10" s="288" t="s">
        <v>45</v>
      </c>
      <c r="L10" s="288" t="s">
        <v>45</v>
      </c>
      <c r="M10" s="288" t="s">
        <v>45</v>
      </c>
      <c r="N10" s="288" t="s">
        <v>45</v>
      </c>
      <c r="O10" s="288" t="s">
        <v>45</v>
      </c>
      <c r="P10" s="288" t="s">
        <v>45</v>
      </c>
      <c r="Q10" s="288"/>
      <c r="R10" s="288"/>
      <c r="S10" s="288"/>
      <c r="T10" s="28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SheetLayoutView="100" workbookViewId="0" topLeftCell="A1">
      <selection activeCell="D10" sqref="D10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510</v>
      </c>
    </row>
    <row r="2" spans="1:7" s="1" customFormat="1" ht="27.75" customHeight="1">
      <c r="A2" s="5" t="s">
        <v>511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288</v>
      </c>
    </row>
    <row r="4" spans="1:7" s="1" customFormat="1" ht="21.75" customHeight="1">
      <c r="A4" s="10" t="s">
        <v>350</v>
      </c>
      <c r="B4" s="10" t="s">
        <v>349</v>
      </c>
      <c r="C4" s="10" t="s">
        <v>298</v>
      </c>
      <c r="D4" s="11" t="s">
        <v>512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513</v>
      </c>
      <c r="F5" s="11" t="s">
        <v>514</v>
      </c>
      <c r="G5" s="11" t="s">
        <v>515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68</v>
      </c>
      <c r="B8" s="23"/>
      <c r="C8" s="23"/>
      <c r="D8" s="23"/>
      <c r="E8" s="24">
        <v>83.35</v>
      </c>
      <c r="F8" s="25"/>
      <c r="G8" s="26"/>
    </row>
    <row r="9" spans="1:7" s="1" customFormat="1" ht="15" customHeight="1">
      <c r="A9" s="22"/>
      <c r="B9" s="22" t="s">
        <v>516</v>
      </c>
      <c r="C9" s="22" t="s">
        <v>365</v>
      </c>
      <c r="D9" s="22" t="s">
        <v>517</v>
      </c>
      <c r="E9" s="24">
        <v>10</v>
      </c>
      <c r="F9" s="25"/>
      <c r="G9" s="26"/>
    </row>
    <row r="10" spans="1:7" s="1" customFormat="1" ht="15" customHeight="1">
      <c r="A10" s="22"/>
      <c r="B10" s="22" t="s">
        <v>516</v>
      </c>
      <c r="C10" s="22" t="s">
        <v>370</v>
      </c>
      <c r="D10" s="22" t="s">
        <v>517</v>
      </c>
      <c r="E10" s="24">
        <v>30</v>
      </c>
      <c r="F10" s="25"/>
      <c r="G10" s="26"/>
    </row>
    <row r="11" spans="1:7" s="1" customFormat="1" ht="15" customHeight="1">
      <c r="A11" s="22"/>
      <c r="B11" s="22" t="s">
        <v>518</v>
      </c>
      <c r="C11" s="22" t="s">
        <v>375</v>
      </c>
      <c r="D11" s="22" t="s">
        <v>517</v>
      </c>
      <c r="E11" s="24">
        <v>6.35</v>
      </c>
      <c r="F11" s="25"/>
      <c r="G11" s="26"/>
    </row>
    <row r="12" spans="1:7" s="1" customFormat="1" ht="15" customHeight="1">
      <c r="A12" s="22"/>
      <c r="B12" s="22" t="s">
        <v>519</v>
      </c>
      <c r="C12" s="22" t="s">
        <v>356</v>
      </c>
      <c r="D12" s="22" t="s">
        <v>517</v>
      </c>
      <c r="E12" s="24">
        <v>30</v>
      </c>
      <c r="F12" s="25"/>
      <c r="G12" s="26"/>
    </row>
    <row r="13" spans="1:7" s="1" customFormat="1" ht="15" customHeight="1">
      <c r="A13" s="22"/>
      <c r="B13" s="22" t="s">
        <v>519</v>
      </c>
      <c r="C13" s="22" t="s">
        <v>363</v>
      </c>
      <c r="D13" s="22" t="s">
        <v>517</v>
      </c>
      <c r="E13" s="24">
        <v>4</v>
      </c>
      <c r="F13" s="25"/>
      <c r="G13" s="26"/>
    </row>
    <row r="14" spans="1:7" s="1" customFormat="1" ht="15" customHeight="1">
      <c r="A14" s="22"/>
      <c r="B14" s="22" t="s">
        <v>519</v>
      </c>
      <c r="C14" s="22" t="s">
        <v>360</v>
      </c>
      <c r="D14" s="22" t="s">
        <v>517</v>
      </c>
      <c r="E14" s="24">
        <v>3</v>
      </c>
      <c r="F14" s="25"/>
      <c r="G14" s="26"/>
    </row>
    <row r="15" spans="1:7" s="1" customFormat="1" ht="25.5" customHeight="1">
      <c r="A15" s="27" t="s">
        <v>54</v>
      </c>
      <c r="B15" s="28"/>
      <c r="C15" s="28"/>
      <c r="D15" s="28"/>
      <c r="E15" s="29">
        <v>83.35</v>
      </c>
      <c r="F15" s="30" t="s">
        <v>45</v>
      </c>
      <c r="G15" s="30" t="s">
        <v>45</v>
      </c>
    </row>
  </sheetData>
  <sheetProtection/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C23" sqref="C23"/>
    </sheetView>
  </sheetViews>
  <sheetFormatPr defaultColWidth="8.8515625" defaultRowHeight="14.25" customHeight="1"/>
  <cols>
    <col min="1" max="1" width="14.28125" style="69" customWidth="1"/>
    <col min="2" max="2" width="29.14062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71</v>
      </c>
    </row>
    <row r="2" spans="1:17" ht="28.5" customHeight="1">
      <c r="A2" s="58" t="s">
        <v>72</v>
      </c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 customHeight="1">
      <c r="A3" s="266" t="s">
        <v>2</v>
      </c>
      <c r="B3" s="267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8"/>
      <c r="P3" s="98"/>
      <c r="Q3" s="140" t="s">
        <v>3</v>
      </c>
    </row>
    <row r="4" spans="1:17" ht="17.25" customHeight="1">
      <c r="A4" s="81" t="s">
        <v>73</v>
      </c>
      <c r="B4" s="81" t="s">
        <v>74</v>
      </c>
      <c r="C4" s="81" t="s">
        <v>54</v>
      </c>
      <c r="D4" s="185" t="s">
        <v>75</v>
      </c>
      <c r="E4" s="185"/>
      <c r="F4" s="185" t="s">
        <v>76</v>
      </c>
      <c r="G4" s="185"/>
      <c r="H4" s="185" t="s">
        <v>57</v>
      </c>
      <c r="I4" s="81" t="s">
        <v>58</v>
      </c>
      <c r="J4" s="185" t="s">
        <v>59</v>
      </c>
      <c r="K4" s="81" t="s">
        <v>77</v>
      </c>
      <c r="L4" s="81" t="s">
        <v>61</v>
      </c>
      <c r="M4" s="81"/>
      <c r="N4" s="81"/>
      <c r="O4" s="81"/>
      <c r="P4" s="81"/>
      <c r="Q4" s="81"/>
    </row>
    <row r="5" spans="1:17" ht="27">
      <c r="A5" s="81"/>
      <c r="B5" s="81"/>
      <c r="C5" s="81"/>
      <c r="D5" s="268" t="s">
        <v>54</v>
      </c>
      <c r="E5" s="81" t="s">
        <v>78</v>
      </c>
      <c r="F5" s="268" t="s">
        <v>54</v>
      </c>
      <c r="G5" s="81" t="s">
        <v>78</v>
      </c>
      <c r="H5" s="185"/>
      <c r="I5" s="81"/>
      <c r="J5" s="185"/>
      <c r="K5" s="81"/>
      <c r="L5" s="81" t="s">
        <v>56</v>
      </c>
      <c r="M5" s="81" t="s">
        <v>79</v>
      </c>
      <c r="N5" s="81" t="s">
        <v>80</v>
      </c>
      <c r="O5" s="81" t="s">
        <v>81</v>
      </c>
      <c r="P5" s="81" t="s">
        <v>82</v>
      </c>
      <c r="Q5" s="81" t="s">
        <v>83</v>
      </c>
    </row>
    <row r="6" spans="1:17" ht="16.5" customHeight="1">
      <c r="A6" s="20">
        <v>1</v>
      </c>
      <c r="B6" s="20">
        <v>2</v>
      </c>
      <c r="C6" s="80">
        <v>3</v>
      </c>
      <c r="D6" s="20">
        <v>4</v>
      </c>
      <c r="E6" s="20">
        <v>5</v>
      </c>
      <c r="F6" s="80">
        <v>6</v>
      </c>
      <c r="G6" s="20">
        <v>7</v>
      </c>
      <c r="H6" s="20">
        <v>8</v>
      </c>
      <c r="I6" s="80">
        <v>9</v>
      </c>
      <c r="J6" s="20">
        <v>10</v>
      </c>
      <c r="K6" s="20">
        <v>11</v>
      </c>
      <c r="L6" s="80">
        <v>12</v>
      </c>
      <c r="M6" s="20">
        <v>13</v>
      </c>
      <c r="N6" s="20">
        <v>14</v>
      </c>
      <c r="O6" s="80">
        <v>15</v>
      </c>
      <c r="P6" s="20">
        <v>16</v>
      </c>
      <c r="Q6" s="20">
        <v>17</v>
      </c>
    </row>
    <row r="7" spans="1:17" s="265" customFormat="1" ht="20.25" customHeight="1">
      <c r="A7" s="269" t="s">
        <v>84</v>
      </c>
      <c r="B7" s="270" t="s">
        <v>85</v>
      </c>
      <c r="C7" s="271">
        <f aca="true" t="shared" si="0" ref="C7:H7">C8+C15</f>
        <v>514.1</v>
      </c>
      <c r="D7" s="271">
        <f t="shared" si="0"/>
        <v>437.1</v>
      </c>
      <c r="E7" s="271">
        <f t="shared" si="0"/>
        <v>437.1</v>
      </c>
      <c r="F7" s="271">
        <f t="shared" si="0"/>
        <v>77</v>
      </c>
      <c r="G7" s="271">
        <f t="shared" si="0"/>
        <v>77</v>
      </c>
      <c r="H7" s="271">
        <f t="shared" si="0"/>
        <v>514.1</v>
      </c>
      <c r="I7" s="272"/>
      <c r="J7" s="272"/>
      <c r="K7" s="272"/>
      <c r="L7" s="271"/>
      <c r="M7" s="271"/>
      <c r="N7" s="271"/>
      <c r="O7" s="272"/>
      <c r="P7" s="271"/>
      <c r="Q7" s="271"/>
    </row>
    <row r="8" spans="1:17" s="265" customFormat="1" ht="20.25" customHeight="1">
      <c r="A8" s="269" t="s">
        <v>86</v>
      </c>
      <c r="B8" s="270" t="s">
        <v>87</v>
      </c>
      <c r="C8" s="271">
        <f aca="true" t="shared" si="1" ref="C8:H8">C9+C10+C11+C12+C13+C14</f>
        <v>464.08000000000004</v>
      </c>
      <c r="D8" s="271">
        <f t="shared" si="1"/>
        <v>397.08000000000004</v>
      </c>
      <c r="E8" s="271">
        <f t="shared" si="1"/>
        <v>397.08000000000004</v>
      </c>
      <c r="F8" s="271">
        <f t="shared" si="1"/>
        <v>67</v>
      </c>
      <c r="G8" s="271">
        <f t="shared" si="1"/>
        <v>67</v>
      </c>
      <c r="H8" s="271">
        <f t="shared" si="1"/>
        <v>464.08000000000004</v>
      </c>
      <c r="I8" s="272"/>
      <c r="J8" s="272"/>
      <c r="K8" s="272"/>
      <c r="L8" s="271"/>
      <c r="M8" s="271"/>
      <c r="N8" s="271"/>
      <c r="O8" s="272"/>
      <c r="P8" s="271"/>
      <c r="Q8" s="271"/>
    </row>
    <row r="9" spans="1:17" s="265" customFormat="1" ht="20.25" customHeight="1">
      <c r="A9" s="269" t="s">
        <v>88</v>
      </c>
      <c r="B9" s="270" t="s">
        <v>89</v>
      </c>
      <c r="C9" s="271">
        <f aca="true" t="shared" si="2" ref="C9:C14">D9+F9</f>
        <v>155.78</v>
      </c>
      <c r="D9" s="271">
        <v>125.78</v>
      </c>
      <c r="E9" s="271">
        <v>125.78</v>
      </c>
      <c r="F9" s="272">
        <v>30</v>
      </c>
      <c r="G9" s="272">
        <v>30</v>
      </c>
      <c r="H9" s="272">
        <v>155.78</v>
      </c>
      <c r="I9" s="272"/>
      <c r="J9" s="272"/>
      <c r="K9" s="272"/>
      <c r="L9" s="271"/>
      <c r="M9" s="271"/>
      <c r="N9" s="271"/>
      <c r="O9" s="272"/>
      <c r="P9" s="271"/>
      <c r="Q9" s="271"/>
    </row>
    <row r="10" spans="1:17" s="265" customFormat="1" ht="20.25" customHeight="1">
      <c r="A10" s="269" t="s">
        <v>90</v>
      </c>
      <c r="B10" s="270" t="s">
        <v>91</v>
      </c>
      <c r="C10" s="271">
        <f t="shared" si="2"/>
        <v>59.36</v>
      </c>
      <c r="D10" s="271">
        <v>59.36</v>
      </c>
      <c r="E10" s="271">
        <v>59.36</v>
      </c>
      <c r="F10" s="272"/>
      <c r="G10" s="272"/>
      <c r="H10" s="272">
        <v>59.36</v>
      </c>
      <c r="I10" s="272"/>
      <c r="J10" s="272"/>
      <c r="K10" s="272"/>
      <c r="L10" s="271"/>
      <c r="M10" s="271"/>
      <c r="N10" s="271"/>
      <c r="O10" s="272"/>
      <c r="P10" s="271"/>
      <c r="Q10" s="271"/>
    </row>
    <row r="11" spans="1:17" s="265" customFormat="1" ht="20.25" customHeight="1">
      <c r="A11" s="269" t="s">
        <v>92</v>
      </c>
      <c r="B11" s="270" t="s">
        <v>93</v>
      </c>
      <c r="C11" s="271">
        <f t="shared" si="2"/>
        <v>177.72</v>
      </c>
      <c r="D11" s="271">
        <v>144.72</v>
      </c>
      <c r="E11" s="271">
        <v>144.72</v>
      </c>
      <c r="F11" s="272">
        <v>33</v>
      </c>
      <c r="G11" s="272">
        <v>33</v>
      </c>
      <c r="H11" s="272">
        <v>177.72</v>
      </c>
      <c r="I11" s="272"/>
      <c r="J11" s="272"/>
      <c r="K11" s="272"/>
      <c r="L11" s="271"/>
      <c r="M11" s="271"/>
      <c r="N11" s="271"/>
      <c r="O11" s="272"/>
      <c r="P11" s="271"/>
      <c r="Q11" s="271"/>
    </row>
    <row r="12" spans="1:17" s="265" customFormat="1" ht="20.25" customHeight="1">
      <c r="A12" s="269" t="s">
        <v>94</v>
      </c>
      <c r="B12" s="270" t="s">
        <v>95</v>
      </c>
      <c r="C12" s="271">
        <f t="shared" si="2"/>
        <v>48.11</v>
      </c>
      <c r="D12" s="271">
        <v>48.11</v>
      </c>
      <c r="E12" s="271">
        <v>48.11</v>
      </c>
      <c r="F12" s="272"/>
      <c r="G12" s="272"/>
      <c r="H12" s="272">
        <v>48.11</v>
      </c>
      <c r="I12" s="272"/>
      <c r="J12" s="272"/>
      <c r="K12" s="272"/>
      <c r="L12" s="271"/>
      <c r="M12" s="271"/>
      <c r="N12" s="271"/>
      <c r="O12" s="272"/>
      <c r="P12" s="271"/>
      <c r="Q12" s="271"/>
    </row>
    <row r="13" spans="1:17" s="265" customFormat="1" ht="20.25" customHeight="1">
      <c r="A13" s="269" t="s">
        <v>96</v>
      </c>
      <c r="B13" s="270" t="s">
        <v>97</v>
      </c>
      <c r="C13" s="271">
        <f t="shared" si="2"/>
        <v>19.11</v>
      </c>
      <c r="D13" s="271">
        <v>19.11</v>
      </c>
      <c r="E13" s="271">
        <v>19.11</v>
      </c>
      <c r="F13" s="272"/>
      <c r="G13" s="272"/>
      <c r="H13" s="272">
        <v>19.11</v>
      </c>
      <c r="I13" s="272"/>
      <c r="J13" s="272"/>
      <c r="K13" s="272"/>
      <c r="L13" s="271"/>
      <c r="M13" s="271"/>
      <c r="N13" s="271"/>
      <c r="O13" s="272"/>
      <c r="P13" s="271"/>
      <c r="Q13" s="271"/>
    </row>
    <row r="14" spans="1:17" s="265" customFormat="1" ht="20.25" customHeight="1">
      <c r="A14" s="269">
        <v>2070199</v>
      </c>
      <c r="B14" s="270" t="s">
        <v>98</v>
      </c>
      <c r="C14" s="271">
        <f t="shared" si="2"/>
        <v>4</v>
      </c>
      <c r="D14" s="271"/>
      <c r="E14" s="271"/>
      <c r="F14" s="272">
        <v>4</v>
      </c>
      <c r="G14" s="272">
        <v>4</v>
      </c>
      <c r="H14" s="272">
        <v>4</v>
      </c>
      <c r="I14" s="272"/>
      <c r="J14" s="272"/>
      <c r="K14" s="272"/>
      <c r="L14" s="271"/>
      <c r="M14" s="271"/>
      <c r="N14" s="271"/>
      <c r="O14" s="272"/>
      <c r="P14" s="271"/>
      <c r="Q14" s="271"/>
    </row>
    <row r="15" spans="1:17" s="265" customFormat="1" ht="20.25" customHeight="1">
      <c r="A15" s="269" t="s">
        <v>99</v>
      </c>
      <c r="B15" s="270" t="s">
        <v>100</v>
      </c>
      <c r="C15" s="271">
        <f aca="true" t="shared" si="3" ref="C15:H15">C16+C17</f>
        <v>50.02</v>
      </c>
      <c r="D15" s="271">
        <f t="shared" si="3"/>
        <v>40.02</v>
      </c>
      <c r="E15" s="271">
        <f t="shared" si="3"/>
        <v>40.02</v>
      </c>
      <c r="F15" s="271">
        <f t="shared" si="3"/>
        <v>10</v>
      </c>
      <c r="G15" s="271">
        <f t="shared" si="3"/>
        <v>10</v>
      </c>
      <c r="H15" s="271">
        <f t="shared" si="3"/>
        <v>50.02</v>
      </c>
      <c r="I15" s="272"/>
      <c r="J15" s="272"/>
      <c r="K15" s="272"/>
      <c r="L15" s="271"/>
      <c r="M15" s="271"/>
      <c r="N15" s="271"/>
      <c r="O15" s="272"/>
      <c r="P15" s="271"/>
      <c r="Q15" s="271"/>
    </row>
    <row r="16" spans="1:17" s="265" customFormat="1" ht="20.25" customHeight="1">
      <c r="A16" s="269">
        <v>2070204</v>
      </c>
      <c r="B16" s="270" t="s">
        <v>101</v>
      </c>
      <c r="C16" s="271">
        <f>D16+F16</f>
        <v>10</v>
      </c>
      <c r="D16" s="271"/>
      <c r="E16" s="271"/>
      <c r="F16" s="272">
        <v>10</v>
      </c>
      <c r="G16" s="272">
        <v>10</v>
      </c>
      <c r="H16" s="272">
        <v>10</v>
      </c>
      <c r="I16" s="272"/>
      <c r="J16" s="272"/>
      <c r="K16" s="272"/>
      <c r="L16" s="271"/>
      <c r="M16" s="271"/>
      <c r="N16" s="271"/>
      <c r="O16" s="272"/>
      <c r="P16" s="271"/>
      <c r="Q16" s="271"/>
    </row>
    <row r="17" spans="1:17" s="265" customFormat="1" ht="20.25" customHeight="1">
      <c r="A17" s="269" t="s">
        <v>102</v>
      </c>
      <c r="B17" s="270" t="s">
        <v>103</v>
      </c>
      <c r="C17" s="271">
        <f>D17+F17</f>
        <v>40.02</v>
      </c>
      <c r="D17" s="271">
        <v>40.02</v>
      </c>
      <c r="E17" s="271">
        <v>40.02</v>
      </c>
      <c r="F17" s="272"/>
      <c r="G17" s="272"/>
      <c r="H17" s="272">
        <v>40.02</v>
      </c>
      <c r="I17" s="272"/>
      <c r="J17" s="272"/>
      <c r="K17" s="272"/>
      <c r="L17" s="271"/>
      <c r="M17" s="271"/>
      <c r="N17" s="271"/>
      <c r="O17" s="272"/>
      <c r="P17" s="271"/>
      <c r="Q17" s="271"/>
    </row>
    <row r="18" spans="1:17" s="265" customFormat="1" ht="20.25" customHeight="1">
      <c r="A18" s="269" t="s">
        <v>104</v>
      </c>
      <c r="B18" s="270" t="s">
        <v>105</v>
      </c>
      <c r="C18" s="271">
        <f aca="true" t="shared" si="4" ref="C18:H18">C19+C22</f>
        <v>127.88999999999999</v>
      </c>
      <c r="D18" s="271">
        <f t="shared" si="4"/>
        <v>121.53999999999999</v>
      </c>
      <c r="E18" s="271">
        <f t="shared" si="4"/>
        <v>121.53999999999999</v>
      </c>
      <c r="F18" s="271">
        <f t="shared" si="4"/>
        <v>6.35</v>
      </c>
      <c r="G18" s="271">
        <f t="shared" si="4"/>
        <v>6.35</v>
      </c>
      <c r="H18" s="271">
        <f t="shared" si="4"/>
        <v>127.88999999999999</v>
      </c>
      <c r="I18" s="272"/>
      <c r="J18" s="272"/>
      <c r="K18" s="272"/>
      <c r="L18" s="271"/>
      <c r="M18" s="271"/>
      <c r="N18" s="271"/>
      <c r="O18" s="272"/>
      <c r="P18" s="271"/>
      <c r="Q18" s="271"/>
    </row>
    <row r="19" spans="1:17" s="265" customFormat="1" ht="20.25" customHeight="1">
      <c r="A19" s="269" t="s">
        <v>106</v>
      </c>
      <c r="B19" s="270" t="s">
        <v>107</v>
      </c>
      <c r="C19" s="271">
        <f aca="true" t="shared" si="5" ref="C19:H19">C20+C21</f>
        <v>121.53999999999999</v>
      </c>
      <c r="D19" s="271">
        <f t="shared" si="5"/>
        <v>121.53999999999999</v>
      </c>
      <c r="E19" s="271">
        <f t="shared" si="5"/>
        <v>121.53999999999999</v>
      </c>
      <c r="F19" s="271">
        <f t="shared" si="5"/>
        <v>0</v>
      </c>
      <c r="G19" s="271">
        <f t="shared" si="5"/>
        <v>0</v>
      </c>
      <c r="H19" s="271">
        <f t="shared" si="5"/>
        <v>121.53999999999999</v>
      </c>
      <c r="I19" s="272"/>
      <c r="J19" s="272"/>
      <c r="K19" s="272"/>
      <c r="L19" s="271"/>
      <c r="M19" s="271"/>
      <c r="N19" s="271"/>
      <c r="O19" s="272"/>
      <c r="P19" s="271"/>
      <c r="Q19" s="271"/>
    </row>
    <row r="20" spans="1:17" s="265" customFormat="1" ht="20.25" customHeight="1">
      <c r="A20" s="269" t="s">
        <v>108</v>
      </c>
      <c r="B20" s="270" t="s">
        <v>109</v>
      </c>
      <c r="C20" s="271">
        <f>D20+F20</f>
        <v>61.48</v>
      </c>
      <c r="D20" s="271">
        <v>61.48</v>
      </c>
      <c r="E20" s="271">
        <v>61.48</v>
      </c>
      <c r="F20" s="272"/>
      <c r="G20" s="272"/>
      <c r="H20" s="272">
        <v>61.48</v>
      </c>
      <c r="I20" s="272"/>
      <c r="J20" s="272"/>
      <c r="K20" s="272"/>
      <c r="L20" s="271"/>
      <c r="M20" s="271"/>
      <c r="N20" s="271"/>
      <c r="O20" s="272"/>
      <c r="P20" s="271"/>
      <c r="Q20" s="271"/>
    </row>
    <row r="21" spans="1:17" s="265" customFormat="1" ht="20.25" customHeight="1">
      <c r="A21" s="269" t="s">
        <v>110</v>
      </c>
      <c r="B21" s="270" t="s">
        <v>111</v>
      </c>
      <c r="C21" s="271">
        <f>D21+F21</f>
        <v>60.06</v>
      </c>
      <c r="D21" s="271">
        <v>60.06</v>
      </c>
      <c r="E21" s="271">
        <v>60.06</v>
      </c>
      <c r="F21" s="272"/>
      <c r="G21" s="272"/>
      <c r="H21" s="272">
        <v>60.06</v>
      </c>
      <c r="I21" s="272"/>
      <c r="J21" s="272"/>
      <c r="K21" s="272"/>
      <c r="L21" s="271"/>
      <c r="M21" s="271"/>
      <c r="N21" s="271"/>
      <c r="O21" s="272"/>
      <c r="P21" s="271"/>
      <c r="Q21" s="271"/>
    </row>
    <row r="22" spans="1:17" s="265" customFormat="1" ht="20.25" customHeight="1">
      <c r="A22" s="269" t="s">
        <v>112</v>
      </c>
      <c r="B22" s="270" t="s">
        <v>113</v>
      </c>
      <c r="C22" s="271">
        <f aca="true" t="shared" si="6" ref="C22:H22">C23</f>
        <v>6.35</v>
      </c>
      <c r="D22" s="271">
        <f t="shared" si="6"/>
        <v>0</v>
      </c>
      <c r="E22" s="271">
        <f t="shared" si="6"/>
        <v>0</v>
      </c>
      <c r="F22" s="271">
        <f t="shared" si="6"/>
        <v>6.35</v>
      </c>
      <c r="G22" s="271">
        <f t="shared" si="6"/>
        <v>6.35</v>
      </c>
      <c r="H22" s="271">
        <f t="shared" si="6"/>
        <v>6.35</v>
      </c>
      <c r="I22" s="272"/>
      <c r="J22" s="272"/>
      <c r="K22" s="272"/>
      <c r="L22" s="271"/>
      <c r="M22" s="271"/>
      <c r="N22" s="271"/>
      <c r="O22" s="272"/>
      <c r="P22" s="271"/>
      <c r="Q22" s="271"/>
    </row>
    <row r="23" spans="1:17" s="265" customFormat="1" ht="20.25" customHeight="1">
      <c r="A23" s="269" t="s">
        <v>114</v>
      </c>
      <c r="B23" s="270" t="s">
        <v>115</v>
      </c>
      <c r="C23" s="271">
        <f>D23+F23</f>
        <v>6.35</v>
      </c>
      <c r="D23" s="271"/>
      <c r="E23" s="271"/>
      <c r="F23" s="272">
        <v>6.35</v>
      </c>
      <c r="G23" s="272">
        <v>6.35</v>
      </c>
      <c r="H23" s="272">
        <v>6.35</v>
      </c>
      <c r="I23" s="272"/>
      <c r="J23" s="272"/>
      <c r="K23" s="272"/>
      <c r="L23" s="271"/>
      <c r="M23" s="271"/>
      <c r="N23" s="271"/>
      <c r="O23" s="272"/>
      <c r="P23" s="271"/>
      <c r="Q23" s="271"/>
    </row>
    <row r="24" spans="1:17" s="265" customFormat="1" ht="20.25" customHeight="1">
      <c r="A24" s="269" t="s">
        <v>116</v>
      </c>
      <c r="B24" s="270" t="s">
        <v>117</v>
      </c>
      <c r="C24" s="271">
        <f aca="true" t="shared" si="7" ref="C24:H24">C25</f>
        <v>28.830000000000002</v>
      </c>
      <c r="D24" s="271">
        <f t="shared" si="7"/>
        <v>28.830000000000002</v>
      </c>
      <c r="E24" s="271">
        <f t="shared" si="7"/>
        <v>28.830000000000002</v>
      </c>
      <c r="F24" s="271">
        <f t="shared" si="7"/>
        <v>0</v>
      </c>
      <c r="G24" s="271">
        <f t="shared" si="7"/>
        <v>0</v>
      </c>
      <c r="H24" s="271">
        <f t="shared" si="7"/>
        <v>28.830000000000002</v>
      </c>
      <c r="I24" s="272"/>
      <c r="J24" s="272"/>
      <c r="K24" s="272"/>
      <c r="L24" s="271"/>
      <c r="M24" s="271"/>
      <c r="N24" s="271"/>
      <c r="O24" s="272"/>
      <c r="P24" s="271"/>
      <c r="Q24" s="271"/>
    </row>
    <row r="25" spans="1:17" s="265" customFormat="1" ht="20.25" customHeight="1">
      <c r="A25" s="269" t="s">
        <v>118</v>
      </c>
      <c r="B25" s="270" t="s">
        <v>119</v>
      </c>
      <c r="C25" s="271">
        <f aca="true" t="shared" si="8" ref="C25:H25">C26+C27</f>
        <v>28.830000000000002</v>
      </c>
      <c r="D25" s="271">
        <f t="shared" si="8"/>
        <v>28.830000000000002</v>
      </c>
      <c r="E25" s="271">
        <f t="shared" si="8"/>
        <v>28.830000000000002</v>
      </c>
      <c r="F25" s="271">
        <f t="shared" si="8"/>
        <v>0</v>
      </c>
      <c r="G25" s="271">
        <f t="shared" si="8"/>
        <v>0</v>
      </c>
      <c r="H25" s="271">
        <f t="shared" si="8"/>
        <v>28.830000000000002</v>
      </c>
      <c r="I25" s="272"/>
      <c r="J25" s="272"/>
      <c r="K25" s="272"/>
      <c r="L25" s="271"/>
      <c r="M25" s="271"/>
      <c r="N25" s="271"/>
      <c r="O25" s="272"/>
      <c r="P25" s="271"/>
      <c r="Q25" s="271"/>
    </row>
    <row r="26" spans="1:17" s="265" customFormat="1" ht="20.25" customHeight="1">
      <c r="A26" s="269" t="s">
        <v>120</v>
      </c>
      <c r="B26" s="270" t="s">
        <v>121</v>
      </c>
      <c r="C26" s="271">
        <f>D26+F26</f>
        <v>26.35</v>
      </c>
      <c r="D26" s="271">
        <v>26.35</v>
      </c>
      <c r="E26" s="271">
        <v>26.35</v>
      </c>
      <c r="F26" s="272"/>
      <c r="G26" s="272"/>
      <c r="H26" s="272">
        <v>26.35</v>
      </c>
      <c r="I26" s="272"/>
      <c r="J26" s="272"/>
      <c r="K26" s="272"/>
      <c r="L26" s="271"/>
      <c r="M26" s="271"/>
      <c r="N26" s="271"/>
      <c r="O26" s="272"/>
      <c r="P26" s="271"/>
      <c r="Q26" s="271"/>
    </row>
    <row r="27" spans="1:17" s="265" customFormat="1" ht="20.25" customHeight="1">
      <c r="A27" s="269" t="s">
        <v>122</v>
      </c>
      <c r="B27" s="270" t="s">
        <v>123</v>
      </c>
      <c r="C27" s="271">
        <f>D27+F27</f>
        <v>2.48</v>
      </c>
      <c r="D27" s="271">
        <v>2.48</v>
      </c>
      <c r="E27" s="271">
        <v>2.48</v>
      </c>
      <c r="F27" s="272"/>
      <c r="G27" s="272"/>
      <c r="H27" s="272">
        <v>2.48</v>
      </c>
      <c r="I27" s="272"/>
      <c r="J27" s="272"/>
      <c r="K27" s="272"/>
      <c r="L27" s="271"/>
      <c r="M27" s="271"/>
      <c r="N27" s="271"/>
      <c r="O27" s="272"/>
      <c r="P27" s="271"/>
      <c r="Q27" s="271"/>
    </row>
    <row r="28" spans="1:17" s="265" customFormat="1" ht="20.25" customHeight="1">
      <c r="A28" s="269" t="s">
        <v>124</v>
      </c>
      <c r="B28" s="270" t="s">
        <v>125</v>
      </c>
      <c r="C28" s="271">
        <f aca="true" t="shared" si="9" ref="C28:H28">C29</f>
        <v>43.33</v>
      </c>
      <c r="D28" s="271">
        <f t="shared" si="9"/>
        <v>43.33</v>
      </c>
      <c r="E28" s="271">
        <f t="shared" si="9"/>
        <v>43.33</v>
      </c>
      <c r="F28" s="271">
        <f t="shared" si="9"/>
        <v>0</v>
      </c>
      <c r="G28" s="271">
        <f t="shared" si="9"/>
        <v>0</v>
      </c>
      <c r="H28" s="271">
        <f t="shared" si="9"/>
        <v>43.33</v>
      </c>
      <c r="I28" s="272"/>
      <c r="J28" s="272"/>
      <c r="K28" s="272"/>
      <c r="L28" s="271"/>
      <c r="M28" s="271"/>
      <c r="N28" s="271"/>
      <c r="O28" s="272"/>
      <c r="P28" s="271"/>
      <c r="Q28" s="271"/>
    </row>
    <row r="29" spans="1:17" s="265" customFormat="1" ht="20.25" customHeight="1">
      <c r="A29" s="269" t="s">
        <v>126</v>
      </c>
      <c r="B29" s="270" t="s">
        <v>127</v>
      </c>
      <c r="C29" s="271">
        <f aca="true" t="shared" si="10" ref="C29:H29">C30</f>
        <v>43.33</v>
      </c>
      <c r="D29" s="271">
        <f t="shared" si="10"/>
        <v>43.33</v>
      </c>
      <c r="E29" s="271">
        <f t="shared" si="10"/>
        <v>43.33</v>
      </c>
      <c r="F29" s="271">
        <f t="shared" si="10"/>
        <v>0</v>
      </c>
      <c r="G29" s="271">
        <f t="shared" si="10"/>
        <v>0</v>
      </c>
      <c r="H29" s="271">
        <f t="shared" si="10"/>
        <v>43.33</v>
      </c>
      <c r="I29" s="272"/>
      <c r="J29" s="272"/>
      <c r="K29" s="272"/>
      <c r="L29" s="271"/>
      <c r="M29" s="271"/>
      <c r="N29" s="271"/>
      <c r="O29" s="272"/>
      <c r="P29" s="271"/>
      <c r="Q29" s="271"/>
    </row>
    <row r="30" spans="1:17" s="265" customFormat="1" ht="20.25" customHeight="1">
      <c r="A30" s="269" t="s">
        <v>128</v>
      </c>
      <c r="B30" s="270" t="s">
        <v>129</v>
      </c>
      <c r="C30" s="271">
        <f>D30+F30</f>
        <v>43.33</v>
      </c>
      <c r="D30" s="271">
        <v>43.33</v>
      </c>
      <c r="E30" s="271">
        <v>43.33</v>
      </c>
      <c r="F30" s="272"/>
      <c r="G30" s="272"/>
      <c r="H30" s="272">
        <v>43.33</v>
      </c>
      <c r="I30" s="272"/>
      <c r="J30" s="272"/>
      <c r="K30" s="272"/>
      <c r="L30" s="271"/>
      <c r="M30" s="271"/>
      <c r="N30" s="271"/>
      <c r="O30" s="272"/>
      <c r="P30" s="271"/>
      <c r="Q30" s="271"/>
    </row>
    <row r="31" spans="1:17" ht="17.25" customHeight="1">
      <c r="A31" s="37" t="s">
        <v>130</v>
      </c>
      <c r="B31" s="273" t="s">
        <v>130</v>
      </c>
      <c r="C31" s="274">
        <f aca="true" t="shared" si="11" ref="C31:H31">C7+C18+C24+C28</f>
        <v>714.1500000000001</v>
      </c>
      <c r="D31" s="274">
        <f t="shared" si="11"/>
        <v>630.8000000000001</v>
      </c>
      <c r="E31" s="274">
        <f t="shared" si="11"/>
        <v>630.8000000000001</v>
      </c>
      <c r="F31" s="274">
        <f t="shared" si="11"/>
        <v>83.35</v>
      </c>
      <c r="G31" s="274">
        <f t="shared" si="11"/>
        <v>83.35</v>
      </c>
      <c r="H31" s="274">
        <f t="shared" si="11"/>
        <v>714.1500000000001</v>
      </c>
      <c r="I31" s="275"/>
      <c r="J31" s="275"/>
      <c r="K31" s="275" t="s">
        <v>45</v>
      </c>
      <c r="L31" s="275"/>
      <c r="M31" s="275" t="s">
        <v>45</v>
      </c>
      <c r="N31" s="275" t="s">
        <v>45</v>
      </c>
      <c r="O31" s="275" t="s">
        <v>45</v>
      </c>
      <c r="P31" s="275" t="s">
        <v>45</v>
      </c>
      <c r="Q31" s="275" t="s">
        <v>45</v>
      </c>
    </row>
  </sheetData>
  <sheetProtection/>
  <mergeCells count="13">
    <mergeCell ref="A2:Q2"/>
    <mergeCell ref="A3:N3"/>
    <mergeCell ref="D4:E4"/>
    <mergeCell ref="F4:G4"/>
    <mergeCell ref="L4:Q4"/>
    <mergeCell ref="A31:B3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6" sqref="B16"/>
    </sheetView>
  </sheetViews>
  <sheetFormatPr defaultColWidth="8.8515625" defaultRowHeight="14.25" customHeight="1"/>
  <cols>
    <col min="1" max="1" width="49.28125" style="55" customWidth="1"/>
    <col min="2" max="2" width="38.8515625" style="55" customWidth="1"/>
    <col min="3" max="3" width="48.57421875" style="55" customWidth="1"/>
    <col min="4" max="4" width="36.421875" style="55" customWidth="1"/>
    <col min="5" max="5" width="9.140625" style="56" customWidth="1"/>
    <col min="6" max="16384" width="9.140625" style="56" bestFit="1" customWidth="1"/>
  </cols>
  <sheetData>
    <row r="1" spans="1:4" ht="14.25" customHeight="1">
      <c r="A1" s="250"/>
      <c r="B1" s="250"/>
      <c r="C1" s="250"/>
      <c r="D1" s="134" t="s">
        <v>131</v>
      </c>
    </row>
    <row r="2" spans="1:4" ht="31.5" customHeight="1">
      <c r="A2" s="57" t="s">
        <v>132</v>
      </c>
      <c r="B2" s="251"/>
      <c r="C2" s="251"/>
      <c r="D2" s="251"/>
    </row>
    <row r="3" spans="1:4" ht="17.25" customHeight="1">
      <c r="A3" s="142" t="s">
        <v>2</v>
      </c>
      <c r="B3" s="252"/>
      <c r="C3" s="252"/>
      <c r="D3" s="13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3" t="s">
        <v>7</v>
      </c>
      <c r="C5" s="17" t="s">
        <v>133</v>
      </c>
      <c r="D5" s="253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4" t="s">
        <v>134</v>
      </c>
      <c r="B7" s="207">
        <v>714.15</v>
      </c>
      <c r="C7" s="255" t="s">
        <v>135</v>
      </c>
      <c r="D7" s="256">
        <v>714.15</v>
      </c>
    </row>
    <row r="8" spans="1:4" ht="17.25" customHeight="1">
      <c r="A8" s="257" t="s">
        <v>136</v>
      </c>
      <c r="B8" s="207">
        <v>714.15</v>
      </c>
      <c r="C8" s="255" t="s">
        <v>137</v>
      </c>
      <c r="D8" s="256"/>
    </row>
    <row r="9" spans="1:4" ht="17.25" customHeight="1">
      <c r="A9" s="257" t="s">
        <v>138</v>
      </c>
      <c r="B9" s="207"/>
      <c r="C9" s="255" t="s">
        <v>139</v>
      </c>
      <c r="D9" s="256"/>
    </row>
    <row r="10" spans="1:4" ht="17.25" customHeight="1">
      <c r="A10" s="257" t="s">
        <v>140</v>
      </c>
      <c r="B10" s="207"/>
      <c r="C10" s="255" t="s">
        <v>141</v>
      </c>
      <c r="D10" s="256"/>
    </row>
    <row r="11" spans="1:4" ht="17.25" customHeight="1">
      <c r="A11" s="257" t="s">
        <v>142</v>
      </c>
      <c r="B11" s="207"/>
      <c r="C11" s="255" t="s">
        <v>143</v>
      </c>
      <c r="D11" s="256"/>
    </row>
    <row r="12" spans="1:4" ht="17.25" customHeight="1">
      <c r="A12" s="257" t="s">
        <v>136</v>
      </c>
      <c r="B12" s="207"/>
      <c r="C12" s="255" t="s">
        <v>144</v>
      </c>
      <c r="D12" s="256"/>
    </row>
    <row r="13" spans="1:4" ht="17.25" customHeight="1">
      <c r="A13" s="258" t="s">
        <v>138</v>
      </c>
      <c r="B13" s="256"/>
      <c r="C13" s="255" t="s">
        <v>145</v>
      </c>
      <c r="D13" s="256"/>
    </row>
    <row r="14" spans="1:4" ht="17.25" customHeight="1">
      <c r="A14" s="258" t="s">
        <v>140</v>
      </c>
      <c r="B14" s="256"/>
      <c r="C14" s="255" t="s">
        <v>146</v>
      </c>
      <c r="D14" s="207">
        <v>514.1</v>
      </c>
    </row>
    <row r="15" spans="1:4" ht="17.25" customHeight="1">
      <c r="A15" s="257"/>
      <c r="B15" s="256"/>
      <c r="C15" s="255" t="s">
        <v>147</v>
      </c>
      <c r="D15" s="207">
        <v>127.89</v>
      </c>
    </row>
    <row r="16" spans="1:4" ht="17.25" customHeight="1">
      <c r="A16" s="257"/>
      <c r="B16" s="207"/>
      <c r="C16" s="255" t="s">
        <v>148</v>
      </c>
      <c r="D16" s="207">
        <v>28.83</v>
      </c>
    </row>
    <row r="17" spans="1:4" ht="17.25" customHeight="1">
      <c r="A17" s="257"/>
      <c r="B17" s="259"/>
      <c r="C17" s="255" t="s">
        <v>149</v>
      </c>
      <c r="D17" s="256"/>
    </row>
    <row r="18" spans="1:4" ht="17.25" customHeight="1">
      <c r="A18" s="258"/>
      <c r="B18" s="259"/>
      <c r="C18" s="255" t="s">
        <v>150</v>
      </c>
      <c r="D18" s="256"/>
    </row>
    <row r="19" spans="1:4" ht="17.25" customHeight="1">
      <c r="A19" s="258"/>
      <c r="B19" s="260"/>
      <c r="C19" s="255" t="s">
        <v>151</v>
      </c>
      <c r="D19" s="256"/>
    </row>
    <row r="20" spans="1:4" ht="17.25" customHeight="1">
      <c r="A20" s="260"/>
      <c r="B20" s="260"/>
      <c r="C20" s="255" t="s">
        <v>152</v>
      </c>
      <c r="D20" s="256"/>
    </row>
    <row r="21" spans="1:4" ht="17.25" customHeight="1">
      <c r="A21" s="260"/>
      <c r="B21" s="260"/>
      <c r="C21" s="255" t="s">
        <v>153</v>
      </c>
      <c r="D21" s="256"/>
    </row>
    <row r="22" spans="1:4" ht="17.25" customHeight="1">
      <c r="A22" s="260"/>
      <c r="B22" s="260"/>
      <c r="C22" s="255" t="s">
        <v>154</v>
      </c>
      <c r="D22" s="256"/>
    </row>
    <row r="23" spans="1:4" ht="17.25" customHeight="1">
      <c r="A23" s="260"/>
      <c r="B23" s="260"/>
      <c r="C23" s="255" t="s">
        <v>155</v>
      </c>
      <c r="D23" s="256"/>
    </row>
    <row r="24" spans="1:4" ht="17.25" customHeight="1">
      <c r="A24" s="260"/>
      <c r="B24" s="260"/>
      <c r="C24" s="255" t="s">
        <v>156</v>
      </c>
      <c r="D24" s="256"/>
    </row>
    <row r="25" spans="1:4" ht="17.25" customHeight="1">
      <c r="A25" s="260"/>
      <c r="B25" s="260"/>
      <c r="C25" s="255" t="s">
        <v>157</v>
      </c>
      <c r="D25" s="256"/>
    </row>
    <row r="26" spans="1:4" ht="17.25" customHeight="1">
      <c r="A26" s="260"/>
      <c r="B26" s="260"/>
      <c r="C26" s="255" t="s">
        <v>158</v>
      </c>
      <c r="D26" s="207">
        <v>43.33</v>
      </c>
    </row>
    <row r="27" spans="1:4" ht="17.25" customHeight="1">
      <c r="A27" s="260"/>
      <c r="B27" s="260"/>
      <c r="C27" s="255" t="s">
        <v>159</v>
      </c>
      <c r="D27" s="256"/>
    </row>
    <row r="28" spans="1:4" ht="17.25" customHeight="1">
      <c r="A28" s="260"/>
      <c r="B28" s="260"/>
      <c r="C28" s="255" t="s">
        <v>160</v>
      </c>
      <c r="D28" s="256"/>
    </row>
    <row r="29" spans="1:4" ht="17.25" customHeight="1">
      <c r="A29" s="260"/>
      <c r="B29" s="260"/>
      <c r="C29" s="255" t="s">
        <v>161</v>
      </c>
      <c r="D29" s="256"/>
    </row>
    <row r="30" spans="1:4" ht="17.25" customHeight="1">
      <c r="A30" s="260"/>
      <c r="B30" s="260"/>
      <c r="C30" s="255" t="s">
        <v>162</v>
      </c>
      <c r="D30" s="256"/>
    </row>
    <row r="31" spans="1:4" ht="14.25" customHeight="1">
      <c r="A31" s="261"/>
      <c r="B31" s="259"/>
      <c r="C31" s="258" t="s">
        <v>163</v>
      </c>
      <c r="D31" s="259"/>
    </row>
    <row r="32" spans="1:4" ht="17.25" customHeight="1">
      <c r="A32" s="262" t="s">
        <v>164</v>
      </c>
      <c r="B32" s="263">
        <v>714.15</v>
      </c>
      <c r="C32" s="261" t="s">
        <v>49</v>
      </c>
      <c r="D32" s="264">
        <v>714.15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E26" sqref="E26"/>
    </sheetView>
  </sheetViews>
  <sheetFormatPr defaultColWidth="8.8515625" defaultRowHeight="14.25" customHeight="1"/>
  <cols>
    <col min="1" max="1" width="20.140625" style="155" customWidth="1"/>
    <col min="2" max="2" width="44.00390625" style="155" customWidth="1"/>
    <col min="3" max="3" width="24.28125" style="69" customWidth="1"/>
    <col min="4" max="4" width="16.57421875" style="69" customWidth="1"/>
    <col min="5" max="7" width="24.28125" style="69" customWidth="1"/>
    <col min="8" max="8" width="9.140625" style="69" customWidth="1"/>
    <col min="9" max="16384" width="9.140625" style="69" bestFit="1" customWidth="1"/>
  </cols>
  <sheetData>
    <row r="1" spans="4:7" ht="12" customHeight="1">
      <c r="D1" s="242"/>
      <c r="F1" s="71"/>
      <c r="G1" s="71" t="s">
        <v>165</v>
      </c>
    </row>
    <row r="2" spans="1:7" ht="39" customHeight="1">
      <c r="A2" s="158" t="s">
        <v>166</v>
      </c>
      <c r="B2" s="158"/>
      <c r="C2" s="158"/>
      <c r="D2" s="158"/>
      <c r="E2" s="159"/>
      <c r="F2" s="159"/>
      <c r="G2" s="159"/>
    </row>
    <row r="3" spans="1:7" ht="18" customHeight="1">
      <c r="A3" s="142" t="s">
        <v>2</v>
      </c>
      <c r="F3" s="140"/>
      <c r="G3" s="140" t="s">
        <v>3</v>
      </c>
    </row>
    <row r="4" spans="1:7" ht="20.25" customHeight="1">
      <c r="A4" s="243" t="s">
        <v>167</v>
      </c>
      <c r="B4" s="244"/>
      <c r="C4" s="79" t="s">
        <v>54</v>
      </c>
      <c r="D4" s="245" t="s">
        <v>75</v>
      </c>
      <c r="E4" s="245"/>
      <c r="F4" s="246"/>
      <c r="G4" s="247" t="s">
        <v>76</v>
      </c>
    </row>
    <row r="5" spans="1:7" ht="20.25" customHeight="1">
      <c r="A5" s="163" t="s">
        <v>73</v>
      </c>
      <c r="B5" s="248" t="s">
        <v>74</v>
      </c>
      <c r="C5" s="79"/>
      <c r="D5" s="14" t="s">
        <v>56</v>
      </c>
      <c r="E5" s="164" t="s">
        <v>168</v>
      </c>
      <c r="F5" s="164" t="s">
        <v>169</v>
      </c>
      <c r="G5" s="121"/>
    </row>
    <row r="6" spans="1:7" ht="13.5" customHeight="1">
      <c r="A6" s="163" t="s">
        <v>170</v>
      </c>
      <c r="B6" s="248" t="s">
        <v>171</v>
      </c>
      <c r="C6" s="180" t="s">
        <v>172</v>
      </c>
      <c r="D6" s="163" t="s">
        <v>173</v>
      </c>
      <c r="E6" s="248" t="s">
        <v>174</v>
      </c>
      <c r="F6" s="180" t="s">
        <v>175</v>
      </c>
      <c r="G6" s="163" t="s">
        <v>176</v>
      </c>
    </row>
    <row r="7" spans="1:7" s="241" customFormat="1" ht="18" customHeight="1">
      <c r="A7" s="22" t="s">
        <v>84</v>
      </c>
      <c r="B7" s="22" t="s">
        <v>85</v>
      </c>
      <c r="C7" s="24">
        <f aca="true" t="shared" si="0" ref="C7:C17">D7+G7</f>
        <v>514.1</v>
      </c>
      <c r="D7" s="24">
        <f>D8+D15</f>
        <v>437.1</v>
      </c>
      <c r="E7" s="24">
        <f>E8+E15</f>
        <v>400.18</v>
      </c>
      <c r="F7" s="24">
        <f>F8+F15</f>
        <v>36.92</v>
      </c>
      <c r="G7" s="24">
        <f>G8+G15</f>
        <v>77</v>
      </c>
    </row>
    <row r="8" spans="1:7" s="241" customFormat="1" ht="18" customHeight="1">
      <c r="A8" s="182" t="s">
        <v>86</v>
      </c>
      <c r="B8" s="182" t="s">
        <v>177</v>
      </c>
      <c r="C8" s="24">
        <f t="shared" si="0"/>
        <v>464.08000000000004</v>
      </c>
      <c r="D8" s="24">
        <f aca="true" t="shared" si="1" ref="D8:D17">E8+F8</f>
        <v>397.08000000000004</v>
      </c>
      <c r="E8" s="24">
        <f>E9+E10+E11+E12+E13+E14</f>
        <v>361.79</v>
      </c>
      <c r="F8" s="24">
        <f>F9+F10+F11+F12+F13+F14</f>
        <v>35.29</v>
      </c>
      <c r="G8" s="24">
        <f>G9+G10+G11+G12+G13+G14</f>
        <v>67</v>
      </c>
    </row>
    <row r="9" spans="1:7" s="241" customFormat="1" ht="18" customHeight="1">
      <c r="A9" s="183" t="s">
        <v>88</v>
      </c>
      <c r="B9" s="183" t="s">
        <v>178</v>
      </c>
      <c r="C9" s="24">
        <f t="shared" si="0"/>
        <v>155.78</v>
      </c>
      <c r="D9" s="24">
        <f t="shared" si="1"/>
        <v>125.78</v>
      </c>
      <c r="E9" s="24">
        <v>104.04</v>
      </c>
      <c r="F9" s="24">
        <v>21.74</v>
      </c>
      <c r="G9" s="24">
        <v>30</v>
      </c>
    </row>
    <row r="10" spans="1:7" s="241" customFormat="1" ht="18" customHeight="1">
      <c r="A10" s="183" t="s">
        <v>90</v>
      </c>
      <c r="B10" s="183" t="s">
        <v>179</v>
      </c>
      <c r="C10" s="24">
        <f t="shared" si="0"/>
        <v>59.36</v>
      </c>
      <c r="D10" s="24">
        <f t="shared" si="1"/>
        <v>59.36</v>
      </c>
      <c r="E10" s="24">
        <v>56.91</v>
      </c>
      <c r="F10" s="24">
        <v>2.45</v>
      </c>
      <c r="G10" s="24"/>
    </row>
    <row r="11" spans="1:7" s="241" customFormat="1" ht="18" customHeight="1">
      <c r="A11" s="183" t="s">
        <v>92</v>
      </c>
      <c r="B11" s="183" t="s">
        <v>180</v>
      </c>
      <c r="C11" s="24">
        <f t="shared" si="0"/>
        <v>177.72</v>
      </c>
      <c r="D11" s="24">
        <f t="shared" si="1"/>
        <v>144.72</v>
      </c>
      <c r="E11" s="24">
        <v>139.3</v>
      </c>
      <c r="F11" s="24">
        <v>5.42</v>
      </c>
      <c r="G11" s="24">
        <v>33</v>
      </c>
    </row>
    <row r="12" spans="1:7" s="241" customFormat="1" ht="18" customHeight="1">
      <c r="A12" s="183" t="s">
        <v>94</v>
      </c>
      <c r="B12" s="183" t="s">
        <v>181</v>
      </c>
      <c r="C12" s="24">
        <f t="shared" si="0"/>
        <v>48.11</v>
      </c>
      <c r="D12" s="24">
        <f t="shared" si="1"/>
        <v>48.11</v>
      </c>
      <c r="E12" s="24">
        <v>43.24</v>
      </c>
      <c r="F12" s="24">
        <v>4.87</v>
      </c>
      <c r="G12" s="24"/>
    </row>
    <row r="13" spans="1:7" s="241" customFormat="1" ht="18" customHeight="1">
      <c r="A13" s="183" t="s">
        <v>96</v>
      </c>
      <c r="B13" s="183" t="s">
        <v>182</v>
      </c>
      <c r="C13" s="24">
        <f t="shared" si="0"/>
        <v>19.11</v>
      </c>
      <c r="D13" s="24">
        <f t="shared" si="1"/>
        <v>19.11</v>
      </c>
      <c r="E13" s="24">
        <v>18.3</v>
      </c>
      <c r="F13" s="24">
        <v>0.81</v>
      </c>
      <c r="G13" s="24"/>
    </row>
    <row r="14" spans="1:7" s="241" customFormat="1" ht="18" customHeight="1">
      <c r="A14" s="183" t="s">
        <v>183</v>
      </c>
      <c r="B14" s="183" t="s">
        <v>184</v>
      </c>
      <c r="C14" s="24">
        <f t="shared" si="0"/>
        <v>4</v>
      </c>
      <c r="D14" s="24">
        <f t="shared" si="1"/>
        <v>0</v>
      </c>
      <c r="E14" s="24"/>
      <c r="F14" s="24"/>
      <c r="G14" s="24">
        <v>4</v>
      </c>
    </row>
    <row r="15" spans="1:7" s="241" customFormat="1" ht="18" customHeight="1">
      <c r="A15" s="182" t="s">
        <v>99</v>
      </c>
      <c r="B15" s="182" t="s">
        <v>185</v>
      </c>
      <c r="C15" s="24">
        <f t="shared" si="0"/>
        <v>50.02</v>
      </c>
      <c r="D15" s="24">
        <f t="shared" si="1"/>
        <v>40.02</v>
      </c>
      <c r="E15" s="24">
        <f>E16+E17</f>
        <v>38.39</v>
      </c>
      <c r="F15" s="24">
        <f>F16+F17</f>
        <v>1.63</v>
      </c>
      <c r="G15" s="24">
        <f>G16+G17</f>
        <v>10</v>
      </c>
    </row>
    <row r="16" spans="1:7" s="241" customFormat="1" ht="18" customHeight="1">
      <c r="A16" s="183" t="s">
        <v>186</v>
      </c>
      <c r="B16" s="183" t="s">
        <v>187</v>
      </c>
      <c r="C16" s="24">
        <f t="shared" si="0"/>
        <v>10</v>
      </c>
      <c r="D16" s="24">
        <f t="shared" si="1"/>
        <v>0</v>
      </c>
      <c r="E16" s="24"/>
      <c r="F16" s="24"/>
      <c r="G16" s="24">
        <v>10</v>
      </c>
    </row>
    <row r="17" spans="1:7" s="241" customFormat="1" ht="18" customHeight="1">
      <c r="A17" s="183" t="s">
        <v>102</v>
      </c>
      <c r="B17" s="183" t="s">
        <v>188</v>
      </c>
      <c r="C17" s="24">
        <f t="shared" si="0"/>
        <v>40.02</v>
      </c>
      <c r="D17" s="24">
        <f t="shared" si="1"/>
        <v>40.02</v>
      </c>
      <c r="E17" s="24">
        <v>38.39</v>
      </c>
      <c r="F17" s="24">
        <v>1.63</v>
      </c>
      <c r="G17" s="24"/>
    </row>
    <row r="18" spans="1:7" s="241" customFormat="1" ht="18" customHeight="1">
      <c r="A18" s="22" t="s">
        <v>104</v>
      </c>
      <c r="B18" s="22" t="s">
        <v>105</v>
      </c>
      <c r="C18" s="24">
        <f>C19+C22</f>
        <v>127.89</v>
      </c>
      <c r="D18" s="24">
        <f>D19+D22</f>
        <v>121.54</v>
      </c>
      <c r="E18" s="24">
        <f>E19+E22</f>
        <v>120.98</v>
      </c>
      <c r="F18" s="24">
        <f>F19+F22</f>
        <v>0.56</v>
      </c>
      <c r="G18" s="24">
        <f>G19+G22</f>
        <v>6.35</v>
      </c>
    </row>
    <row r="19" spans="1:7" s="241" customFormat="1" ht="18" customHeight="1">
      <c r="A19" s="182" t="s">
        <v>106</v>
      </c>
      <c r="B19" s="182" t="s">
        <v>189</v>
      </c>
      <c r="C19" s="24">
        <f aca="true" t="shared" si="2" ref="C19:C30">D19+G19</f>
        <v>121.54</v>
      </c>
      <c r="D19" s="24">
        <f>E19+F19</f>
        <v>121.54</v>
      </c>
      <c r="E19" s="24">
        <f>E20+E21</f>
        <v>120.98</v>
      </c>
      <c r="F19" s="24">
        <f>F20+F21</f>
        <v>0.56</v>
      </c>
      <c r="G19" s="24">
        <f>G20+G21</f>
        <v>0</v>
      </c>
    </row>
    <row r="20" spans="1:7" s="241" customFormat="1" ht="18" customHeight="1">
      <c r="A20" s="183" t="s">
        <v>108</v>
      </c>
      <c r="B20" s="183" t="s">
        <v>190</v>
      </c>
      <c r="C20" s="24">
        <f t="shared" si="2"/>
        <v>61.480000000000004</v>
      </c>
      <c r="D20" s="24">
        <f>E20+F20</f>
        <v>61.480000000000004</v>
      </c>
      <c r="E20" s="24">
        <v>60.92</v>
      </c>
      <c r="F20" s="24">
        <v>0.56</v>
      </c>
      <c r="G20" s="24"/>
    </row>
    <row r="21" spans="1:7" s="241" customFormat="1" ht="18" customHeight="1">
      <c r="A21" s="183" t="s">
        <v>110</v>
      </c>
      <c r="B21" s="183" t="s">
        <v>191</v>
      </c>
      <c r="C21" s="24">
        <f t="shared" si="2"/>
        <v>60.06</v>
      </c>
      <c r="D21" s="24">
        <f>E21+F21</f>
        <v>60.06</v>
      </c>
      <c r="E21" s="24">
        <v>60.06</v>
      </c>
      <c r="F21" s="24"/>
      <c r="G21" s="24"/>
    </row>
    <row r="22" spans="1:7" s="241" customFormat="1" ht="18" customHeight="1">
      <c r="A22" s="182" t="s">
        <v>112</v>
      </c>
      <c r="B22" s="182" t="s">
        <v>192</v>
      </c>
      <c r="C22" s="24">
        <f t="shared" si="2"/>
        <v>6.35</v>
      </c>
      <c r="D22" s="24"/>
      <c r="E22" s="24"/>
      <c r="F22" s="24"/>
      <c r="G22" s="24">
        <v>6.35</v>
      </c>
    </row>
    <row r="23" spans="1:7" s="241" customFormat="1" ht="18" customHeight="1">
      <c r="A23" s="183" t="s">
        <v>114</v>
      </c>
      <c r="B23" s="183" t="s">
        <v>193</v>
      </c>
      <c r="C23" s="24">
        <f t="shared" si="2"/>
        <v>6.35</v>
      </c>
      <c r="D23" s="24">
        <f>E23+F23</f>
        <v>0</v>
      </c>
      <c r="E23" s="24"/>
      <c r="F23" s="24"/>
      <c r="G23" s="24">
        <v>6.35</v>
      </c>
    </row>
    <row r="24" spans="1:7" s="241" customFormat="1" ht="18" customHeight="1">
      <c r="A24" s="22" t="s">
        <v>116</v>
      </c>
      <c r="B24" s="22" t="s">
        <v>117</v>
      </c>
      <c r="C24" s="24">
        <f t="shared" si="2"/>
        <v>28.830000000000002</v>
      </c>
      <c r="D24" s="24">
        <f>D25</f>
        <v>28.830000000000002</v>
      </c>
      <c r="E24" s="24">
        <f>E25</f>
        <v>28.830000000000002</v>
      </c>
      <c r="F24" s="24"/>
      <c r="G24" s="24"/>
    </row>
    <row r="25" spans="1:7" s="241" customFormat="1" ht="18" customHeight="1">
      <c r="A25" s="182" t="s">
        <v>118</v>
      </c>
      <c r="B25" s="182" t="s">
        <v>194</v>
      </c>
      <c r="C25" s="24">
        <f t="shared" si="2"/>
        <v>28.830000000000002</v>
      </c>
      <c r="D25" s="24">
        <f>D26+D27</f>
        <v>28.830000000000002</v>
      </c>
      <c r="E25" s="24">
        <f>E26+E27</f>
        <v>28.830000000000002</v>
      </c>
      <c r="F25" s="24"/>
      <c r="G25" s="24"/>
    </row>
    <row r="26" spans="1:7" s="241" customFormat="1" ht="18" customHeight="1">
      <c r="A26" s="183" t="s">
        <v>120</v>
      </c>
      <c r="B26" s="183" t="s">
        <v>195</v>
      </c>
      <c r="C26" s="24">
        <f t="shared" si="2"/>
        <v>26.35</v>
      </c>
      <c r="D26" s="24">
        <f>E26+F26</f>
        <v>26.35</v>
      </c>
      <c r="E26" s="24">
        <v>26.35</v>
      </c>
      <c r="F26" s="24"/>
      <c r="G26" s="24"/>
    </row>
    <row r="27" spans="1:7" s="241" customFormat="1" ht="18" customHeight="1">
      <c r="A27" s="183" t="s">
        <v>122</v>
      </c>
      <c r="B27" s="183" t="s">
        <v>196</v>
      </c>
      <c r="C27" s="24">
        <f t="shared" si="2"/>
        <v>2.48</v>
      </c>
      <c r="D27" s="24">
        <f>E27+F27</f>
        <v>2.48</v>
      </c>
      <c r="E27" s="24">
        <v>2.48</v>
      </c>
      <c r="F27" s="24"/>
      <c r="G27" s="24"/>
    </row>
    <row r="28" spans="1:7" s="241" customFormat="1" ht="18" customHeight="1">
      <c r="A28" s="22" t="s">
        <v>124</v>
      </c>
      <c r="B28" s="22" t="s">
        <v>125</v>
      </c>
      <c r="C28" s="24">
        <f t="shared" si="2"/>
        <v>43.33</v>
      </c>
      <c r="D28" s="24">
        <v>43.33</v>
      </c>
      <c r="E28" s="24">
        <v>43.33</v>
      </c>
      <c r="F28" s="24"/>
      <c r="G28" s="24"/>
    </row>
    <row r="29" spans="1:7" s="241" customFormat="1" ht="18" customHeight="1">
      <c r="A29" s="182" t="s">
        <v>126</v>
      </c>
      <c r="B29" s="182" t="s">
        <v>197</v>
      </c>
      <c r="C29" s="24">
        <f t="shared" si="2"/>
        <v>43.33</v>
      </c>
      <c r="D29" s="24">
        <f>D30</f>
        <v>43.33</v>
      </c>
      <c r="E29" s="24">
        <f>E30</f>
        <v>43.33</v>
      </c>
      <c r="F29" s="24"/>
      <c r="G29" s="24"/>
    </row>
    <row r="30" spans="1:7" s="241" customFormat="1" ht="18" customHeight="1">
      <c r="A30" s="183" t="s">
        <v>128</v>
      </c>
      <c r="B30" s="183" t="s">
        <v>198</v>
      </c>
      <c r="C30" s="24">
        <f t="shared" si="2"/>
        <v>43.33</v>
      </c>
      <c r="D30" s="24">
        <v>43.33</v>
      </c>
      <c r="E30" s="24">
        <v>43.33</v>
      </c>
      <c r="F30" s="24"/>
      <c r="G30" s="24"/>
    </row>
    <row r="31" spans="1:7" ht="18" customHeight="1">
      <c r="A31" s="167" t="s">
        <v>130</v>
      </c>
      <c r="B31" s="168" t="s">
        <v>130</v>
      </c>
      <c r="C31" s="249">
        <f>C7+C18+C24+C28</f>
        <v>714.1500000000001</v>
      </c>
      <c r="D31" s="249">
        <f>D7+D18+D24+D28</f>
        <v>630.8000000000001</v>
      </c>
      <c r="E31" s="249">
        <f>E7+E18+E24+E28</f>
        <v>593.32</v>
      </c>
      <c r="F31" s="249">
        <f>F7+F18+F24+F28</f>
        <v>37.480000000000004</v>
      </c>
      <c r="G31" s="249">
        <f>G7+G18+G24+G28</f>
        <v>83.35</v>
      </c>
    </row>
  </sheetData>
  <sheetProtection/>
  <mergeCells count="7">
    <mergeCell ref="A2:G2"/>
    <mergeCell ref="A3:E3"/>
    <mergeCell ref="A4:B4"/>
    <mergeCell ref="D4:F4"/>
    <mergeCell ref="A31:B31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SheetLayoutView="100" workbookViewId="0" topLeftCell="D4">
      <selection activeCell="S35" sqref="S35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7.8515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9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Q1" s="213"/>
      <c r="R1" s="215"/>
      <c r="S1" s="215"/>
      <c r="T1" s="215"/>
      <c r="U1" s="215"/>
      <c r="V1" s="215"/>
      <c r="W1" s="234"/>
      <c r="X1" s="215"/>
      <c r="Z1" s="71" t="s">
        <v>199</v>
      </c>
    </row>
    <row r="2" spans="1:26" s="209" customFormat="1" ht="39" customHeight="1">
      <c r="A2" s="216" t="s">
        <v>200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35"/>
      <c r="Y2" s="235"/>
      <c r="Z2" s="235"/>
    </row>
    <row r="3" spans="1:26" s="210" customFormat="1" ht="19.5" customHeight="1">
      <c r="A3" s="142" t="s">
        <v>2</v>
      </c>
      <c r="B3" s="155"/>
      <c r="C3" s="69"/>
      <c r="D3" s="69"/>
      <c r="E3" s="69"/>
      <c r="F3" s="217"/>
      <c r="G3" s="217"/>
      <c r="H3" s="217"/>
      <c r="I3" s="217"/>
      <c r="J3" s="217"/>
      <c r="K3" s="217"/>
      <c r="L3" s="217"/>
      <c r="M3" s="217"/>
      <c r="N3" s="230"/>
      <c r="O3" s="231"/>
      <c r="P3" s="230"/>
      <c r="Q3" s="236"/>
      <c r="R3" s="237"/>
      <c r="S3" s="237"/>
      <c r="T3" s="237"/>
      <c r="U3" s="237"/>
      <c r="V3" s="237"/>
      <c r="W3" s="238"/>
      <c r="X3" s="217"/>
      <c r="Z3" s="238" t="s">
        <v>3</v>
      </c>
    </row>
    <row r="4" spans="1:26" s="210" customFormat="1" ht="18" customHeight="1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pans="1:26" s="210" customFormat="1" ht="18" customHeight="1">
      <c r="A5" s="220" t="s">
        <v>201</v>
      </c>
      <c r="B5" s="220"/>
      <c r="C5" s="220"/>
      <c r="D5" s="221" t="s">
        <v>54</v>
      </c>
      <c r="E5" s="219" t="s">
        <v>57</v>
      </c>
      <c r="F5" s="219"/>
      <c r="G5" s="222"/>
      <c r="H5" s="218" t="s">
        <v>58</v>
      </c>
      <c r="I5" s="219"/>
      <c r="J5" s="222"/>
      <c r="K5" s="218" t="s">
        <v>59</v>
      </c>
      <c r="L5" s="219"/>
      <c r="M5" s="222"/>
      <c r="N5" s="220" t="s">
        <v>202</v>
      </c>
      <c r="O5" s="220"/>
      <c r="P5" s="220"/>
      <c r="Q5" s="221" t="s">
        <v>54</v>
      </c>
      <c r="R5" s="219" t="s">
        <v>57</v>
      </c>
      <c r="S5" s="219"/>
      <c r="T5" s="222"/>
      <c r="U5" s="218" t="s">
        <v>58</v>
      </c>
      <c r="V5" s="219"/>
      <c r="W5" s="222"/>
      <c r="X5" s="218" t="s">
        <v>59</v>
      </c>
      <c r="Y5" s="219"/>
      <c r="Z5" s="222"/>
    </row>
    <row r="6" spans="1:26" s="210" customFormat="1" ht="18" customHeight="1">
      <c r="A6" s="221" t="s">
        <v>203</v>
      </c>
      <c r="B6" s="221" t="s">
        <v>204</v>
      </c>
      <c r="C6" s="221" t="s">
        <v>74</v>
      </c>
      <c r="D6" s="221"/>
      <c r="E6" s="222" t="s">
        <v>56</v>
      </c>
      <c r="F6" s="223" t="s">
        <v>75</v>
      </c>
      <c r="G6" s="223" t="s">
        <v>76</v>
      </c>
      <c r="H6" s="223" t="s">
        <v>56</v>
      </c>
      <c r="I6" s="223" t="s">
        <v>75</v>
      </c>
      <c r="J6" s="223" t="s">
        <v>76</v>
      </c>
      <c r="K6" s="223" t="s">
        <v>56</v>
      </c>
      <c r="L6" s="223" t="s">
        <v>75</v>
      </c>
      <c r="M6" s="223" t="s">
        <v>76</v>
      </c>
      <c r="N6" s="221" t="s">
        <v>203</v>
      </c>
      <c r="O6" s="221" t="s">
        <v>204</v>
      </c>
      <c r="P6" s="221" t="s">
        <v>74</v>
      </c>
      <c r="Q6" s="221"/>
      <c r="R6" s="222" t="s">
        <v>56</v>
      </c>
      <c r="S6" s="223" t="s">
        <v>75</v>
      </c>
      <c r="T6" s="223" t="s">
        <v>76</v>
      </c>
      <c r="U6" s="223" t="s">
        <v>56</v>
      </c>
      <c r="V6" s="223" t="s">
        <v>75</v>
      </c>
      <c r="W6" s="223" t="s">
        <v>76</v>
      </c>
      <c r="X6" s="223" t="s">
        <v>56</v>
      </c>
      <c r="Y6" s="223" t="s">
        <v>75</v>
      </c>
      <c r="Z6" s="223" t="s">
        <v>76</v>
      </c>
    </row>
    <row r="7" spans="1:26" s="210" customFormat="1" ht="12.75" customHeight="1">
      <c r="A7" s="221" t="s">
        <v>170</v>
      </c>
      <c r="B7" s="221" t="s">
        <v>171</v>
      </c>
      <c r="C7" s="221" t="s">
        <v>172</v>
      </c>
      <c r="D7" s="221" t="s">
        <v>173</v>
      </c>
      <c r="E7" s="223">
        <v>5</v>
      </c>
      <c r="F7" s="221" t="s">
        <v>175</v>
      </c>
      <c r="G7" s="221" t="s">
        <v>176</v>
      </c>
      <c r="H7" s="221" t="s">
        <v>205</v>
      </c>
      <c r="I7" s="221" t="s">
        <v>206</v>
      </c>
      <c r="J7" s="221" t="s">
        <v>207</v>
      </c>
      <c r="K7" s="221" t="s">
        <v>208</v>
      </c>
      <c r="L7" s="221" t="s">
        <v>209</v>
      </c>
      <c r="M7" s="221" t="s">
        <v>210</v>
      </c>
      <c r="N7" s="221" t="s">
        <v>211</v>
      </c>
      <c r="O7" s="221" t="s">
        <v>212</v>
      </c>
      <c r="P7" s="221" t="s">
        <v>213</v>
      </c>
      <c r="Q7" s="221" t="s">
        <v>214</v>
      </c>
      <c r="R7" s="221" t="s">
        <v>215</v>
      </c>
      <c r="S7" s="221" t="s">
        <v>216</v>
      </c>
      <c r="T7" s="221" t="s">
        <v>217</v>
      </c>
      <c r="U7" s="221" t="s">
        <v>218</v>
      </c>
      <c r="V7" s="221" t="s">
        <v>219</v>
      </c>
      <c r="W7" s="221" t="s">
        <v>220</v>
      </c>
      <c r="X7" s="221" t="s">
        <v>221</v>
      </c>
      <c r="Y7" s="221" t="s">
        <v>222</v>
      </c>
      <c r="Z7" s="221" t="s">
        <v>223</v>
      </c>
    </row>
    <row r="8" spans="1:26" s="211" customFormat="1" ht="16.5" customHeight="1">
      <c r="A8" s="224" t="s">
        <v>224</v>
      </c>
      <c r="B8" s="224"/>
      <c r="C8" s="224" t="s">
        <v>225</v>
      </c>
      <c r="D8" s="221"/>
      <c r="E8" s="225">
        <f>F8+G8</f>
        <v>289.11</v>
      </c>
      <c r="F8" s="226">
        <f>F9+F10+F11+F12</f>
        <v>289.11</v>
      </c>
      <c r="G8" s="226"/>
      <c r="H8" s="221"/>
      <c r="I8" s="221"/>
      <c r="J8" s="221"/>
      <c r="K8" s="221"/>
      <c r="L8" s="221"/>
      <c r="M8" s="221"/>
      <c r="N8" s="22" t="s">
        <v>226</v>
      </c>
      <c r="O8" s="22"/>
      <c r="P8" s="226" t="s">
        <v>227</v>
      </c>
      <c r="Q8" s="221"/>
      <c r="R8" s="225">
        <f>S8+T8</f>
        <v>532.41</v>
      </c>
      <c r="S8" s="226">
        <v>532.41</v>
      </c>
      <c r="T8" s="226"/>
      <c r="U8" s="221"/>
      <c r="V8" s="221"/>
      <c r="W8" s="221"/>
      <c r="X8" s="221"/>
      <c r="Y8" s="221"/>
      <c r="Z8" s="221"/>
    </row>
    <row r="9" spans="1:26" s="211" customFormat="1" ht="16.5" customHeight="1">
      <c r="A9" s="227"/>
      <c r="B9" s="227" t="s">
        <v>228</v>
      </c>
      <c r="C9" s="227" t="s">
        <v>229</v>
      </c>
      <c r="D9" s="221"/>
      <c r="E9" s="225">
        <f aca="true" t="shared" si="0" ref="E9:E27">F9+G9</f>
        <v>147.28</v>
      </c>
      <c r="F9" s="226">
        <v>147.28</v>
      </c>
      <c r="G9" s="226"/>
      <c r="H9" s="221"/>
      <c r="I9" s="221"/>
      <c r="J9" s="221"/>
      <c r="K9" s="221"/>
      <c r="L9" s="221"/>
      <c r="M9" s="221"/>
      <c r="N9" s="182"/>
      <c r="O9" s="182" t="s">
        <v>228</v>
      </c>
      <c r="P9" s="232" t="s">
        <v>230</v>
      </c>
      <c r="Q9" s="221"/>
      <c r="R9" s="225">
        <f aca="true" t="shared" si="1" ref="R9:R42">S9+T9</f>
        <v>171.75</v>
      </c>
      <c r="S9" s="226">
        <v>171.75</v>
      </c>
      <c r="T9" s="226"/>
      <c r="U9" s="221"/>
      <c r="V9" s="221"/>
      <c r="W9" s="221"/>
      <c r="X9" s="221"/>
      <c r="Y9" s="221"/>
      <c r="Z9" s="221"/>
    </row>
    <row r="10" spans="1:26" s="211" customFormat="1" ht="16.5" customHeight="1">
      <c r="A10" s="227"/>
      <c r="B10" s="227" t="s">
        <v>231</v>
      </c>
      <c r="C10" s="227" t="s">
        <v>232</v>
      </c>
      <c r="D10" s="221"/>
      <c r="E10" s="225">
        <f t="shared" si="0"/>
        <v>88.9</v>
      </c>
      <c r="F10" s="226">
        <v>88.9</v>
      </c>
      <c r="G10" s="226"/>
      <c r="H10" s="221"/>
      <c r="I10" s="221"/>
      <c r="J10" s="221"/>
      <c r="K10" s="221"/>
      <c r="L10" s="221"/>
      <c r="M10" s="221"/>
      <c r="N10" s="182"/>
      <c r="O10" s="182" t="s">
        <v>231</v>
      </c>
      <c r="P10" s="232" t="s">
        <v>233</v>
      </c>
      <c r="Q10" s="221"/>
      <c r="R10" s="225">
        <f t="shared" si="1"/>
        <v>96.19</v>
      </c>
      <c r="S10" s="226">
        <v>96.19</v>
      </c>
      <c r="T10" s="226"/>
      <c r="U10" s="221"/>
      <c r="V10" s="221"/>
      <c r="W10" s="221"/>
      <c r="X10" s="221"/>
      <c r="Y10" s="221"/>
      <c r="Z10" s="221"/>
    </row>
    <row r="11" spans="1:26" s="211" customFormat="1" ht="16.5" customHeight="1">
      <c r="A11" s="227"/>
      <c r="B11" s="227" t="s">
        <v>234</v>
      </c>
      <c r="C11" s="227" t="s">
        <v>198</v>
      </c>
      <c r="D11" s="221"/>
      <c r="E11" s="225">
        <f t="shared" si="0"/>
        <v>43.33</v>
      </c>
      <c r="F11" s="226">
        <v>43.33</v>
      </c>
      <c r="G11" s="226"/>
      <c r="H11" s="221"/>
      <c r="I11" s="221"/>
      <c r="J11" s="221"/>
      <c r="K11" s="221"/>
      <c r="L11" s="221"/>
      <c r="M11" s="221"/>
      <c r="N11" s="182"/>
      <c r="O11" s="182" t="s">
        <v>234</v>
      </c>
      <c r="P11" s="232" t="s">
        <v>235</v>
      </c>
      <c r="Q11" s="221"/>
      <c r="R11" s="225">
        <f t="shared" si="1"/>
        <v>4.95</v>
      </c>
      <c r="S11" s="226">
        <v>4.95</v>
      </c>
      <c r="T11" s="226"/>
      <c r="U11" s="221"/>
      <c r="V11" s="221"/>
      <c r="W11" s="221"/>
      <c r="X11" s="221"/>
      <c r="Y11" s="221"/>
      <c r="Z11" s="221"/>
    </row>
    <row r="12" spans="1:26" s="211" customFormat="1" ht="16.5" customHeight="1">
      <c r="A12" s="227"/>
      <c r="B12" s="227" t="s">
        <v>236</v>
      </c>
      <c r="C12" s="227" t="s">
        <v>237</v>
      </c>
      <c r="D12" s="221"/>
      <c r="E12" s="225">
        <f t="shared" si="0"/>
        <v>9.6</v>
      </c>
      <c r="F12" s="226">
        <v>9.6</v>
      </c>
      <c r="G12" s="226"/>
      <c r="H12" s="221"/>
      <c r="I12" s="221"/>
      <c r="J12" s="221"/>
      <c r="K12" s="221"/>
      <c r="L12" s="221"/>
      <c r="M12" s="221"/>
      <c r="N12" s="182"/>
      <c r="O12" s="182" t="s">
        <v>238</v>
      </c>
      <c r="P12" s="232" t="s">
        <v>239</v>
      </c>
      <c r="Q12" s="221"/>
      <c r="R12" s="225">
        <f t="shared" si="1"/>
        <v>117.69</v>
      </c>
      <c r="S12" s="226">
        <v>117.69</v>
      </c>
      <c r="T12" s="226"/>
      <c r="U12" s="221"/>
      <c r="V12" s="221"/>
      <c r="W12" s="221"/>
      <c r="X12" s="221"/>
      <c r="Y12" s="221"/>
      <c r="Z12" s="221"/>
    </row>
    <row r="13" spans="1:26" s="211" customFormat="1" ht="16.5" customHeight="1">
      <c r="A13" s="224" t="s">
        <v>240</v>
      </c>
      <c r="B13" s="224"/>
      <c r="C13" s="224" t="s">
        <v>241</v>
      </c>
      <c r="D13" s="221"/>
      <c r="E13" s="225">
        <f t="shared" si="0"/>
        <v>114.47</v>
      </c>
      <c r="F13" s="226">
        <f>F14+F15+F16+F17+F18+F19+F20+F21</f>
        <v>37.47</v>
      </c>
      <c r="G13" s="226">
        <f>G14+G15+G16+G17+G18+G19+G20+G21</f>
        <v>77</v>
      </c>
      <c r="H13" s="221"/>
      <c r="I13" s="221"/>
      <c r="J13" s="221"/>
      <c r="K13" s="221"/>
      <c r="L13" s="221"/>
      <c r="M13" s="221"/>
      <c r="N13" s="182"/>
      <c r="O13" s="182" t="s">
        <v>242</v>
      </c>
      <c r="P13" s="232" t="s">
        <v>243</v>
      </c>
      <c r="Q13" s="221"/>
      <c r="R13" s="225">
        <f t="shared" si="1"/>
        <v>60.06</v>
      </c>
      <c r="S13" s="226">
        <v>60.06</v>
      </c>
      <c r="T13" s="226"/>
      <c r="U13" s="221"/>
      <c r="V13" s="221"/>
      <c r="W13" s="221"/>
      <c r="X13" s="221"/>
      <c r="Y13" s="221"/>
      <c r="Z13" s="221"/>
    </row>
    <row r="14" spans="1:26" s="211" customFormat="1" ht="16.5" customHeight="1">
      <c r="A14" s="227"/>
      <c r="B14" s="227" t="s">
        <v>228</v>
      </c>
      <c r="C14" s="227" t="s">
        <v>244</v>
      </c>
      <c r="D14" s="221"/>
      <c r="E14" s="225">
        <f t="shared" si="0"/>
        <v>46.870000000000005</v>
      </c>
      <c r="F14" s="226">
        <v>24.07</v>
      </c>
      <c r="G14" s="226">
        <v>22.8</v>
      </c>
      <c r="H14" s="221"/>
      <c r="I14" s="221"/>
      <c r="J14" s="221"/>
      <c r="K14" s="221"/>
      <c r="L14" s="221"/>
      <c r="M14" s="221"/>
      <c r="N14" s="182"/>
      <c r="O14" s="182" t="s">
        <v>245</v>
      </c>
      <c r="P14" s="232" t="s">
        <v>246</v>
      </c>
      <c r="Q14" s="221"/>
      <c r="R14" s="225">
        <f t="shared" si="1"/>
        <v>0</v>
      </c>
      <c r="S14" s="226"/>
      <c r="T14" s="226"/>
      <c r="U14" s="221"/>
      <c r="V14" s="221"/>
      <c r="W14" s="221"/>
      <c r="X14" s="221"/>
      <c r="Y14" s="221"/>
      <c r="Z14" s="221"/>
    </row>
    <row r="15" spans="1:26" s="211" customFormat="1" ht="16.5" customHeight="1">
      <c r="A15" s="227"/>
      <c r="B15" s="227" t="s">
        <v>231</v>
      </c>
      <c r="C15" s="227" t="s">
        <v>247</v>
      </c>
      <c r="D15" s="221"/>
      <c r="E15" s="225">
        <f t="shared" si="0"/>
        <v>0</v>
      </c>
      <c r="F15" s="226"/>
      <c r="G15" s="226"/>
      <c r="H15" s="221"/>
      <c r="I15" s="221"/>
      <c r="J15" s="221"/>
      <c r="K15" s="221"/>
      <c r="L15" s="221"/>
      <c r="M15" s="221"/>
      <c r="N15" s="182"/>
      <c r="O15" s="182" t="s">
        <v>207</v>
      </c>
      <c r="P15" s="232" t="s">
        <v>248</v>
      </c>
      <c r="Q15" s="221"/>
      <c r="R15" s="225">
        <f t="shared" si="1"/>
        <v>26.36</v>
      </c>
      <c r="S15" s="226">
        <v>26.36</v>
      </c>
      <c r="T15" s="226"/>
      <c r="U15" s="221"/>
      <c r="V15" s="221"/>
      <c r="W15" s="221"/>
      <c r="X15" s="221"/>
      <c r="Y15" s="221"/>
      <c r="Z15" s="221"/>
    </row>
    <row r="16" spans="1:26" s="211" customFormat="1" ht="16.5" customHeight="1">
      <c r="A16" s="227"/>
      <c r="B16" s="227" t="s">
        <v>234</v>
      </c>
      <c r="C16" s="227" t="s">
        <v>249</v>
      </c>
      <c r="D16" s="221"/>
      <c r="E16" s="225">
        <f t="shared" si="0"/>
        <v>4.4</v>
      </c>
      <c r="F16" s="226"/>
      <c r="G16" s="226">
        <v>4.4</v>
      </c>
      <c r="H16" s="221"/>
      <c r="I16" s="221"/>
      <c r="J16" s="221"/>
      <c r="K16" s="221"/>
      <c r="L16" s="221"/>
      <c r="M16" s="221"/>
      <c r="N16" s="182"/>
      <c r="O16" s="182" t="s">
        <v>209</v>
      </c>
      <c r="P16" s="232" t="s">
        <v>250</v>
      </c>
      <c r="Q16" s="221"/>
      <c r="R16" s="225">
        <f t="shared" si="1"/>
        <v>2.48</v>
      </c>
      <c r="S16" s="226">
        <v>2.48</v>
      </c>
      <c r="T16" s="226"/>
      <c r="U16" s="221"/>
      <c r="V16" s="221"/>
      <c r="W16" s="221"/>
      <c r="X16" s="221"/>
      <c r="Y16" s="221"/>
      <c r="Z16" s="221"/>
    </row>
    <row r="17" spans="1:26" s="211" customFormat="1" ht="16.5" customHeight="1">
      <c r="A17" s="227"/>
      <c r="B17" s="227" t="s">
        <v>251</v>
      </c>
      <c r="C17" s="227" t="s">
        <v>252</v>
      </c>
      <c r="D17" s="221"/>
      <c r="E17" s="225">
        <f t="shared" si="0"/>
        <v>3</v>
      </c>
      <c r="F17" s="226">
        <v>3</v>
      </c>
      <c r="G17" s="226"/>
      <c r="H17" s="221"/>
      <c r="I17" s="221"/>
      <c r="J17" s="221"/>
      <c r="K17" s="221"/>
      <c r="L17" s="221"/>
      <c r="M17" s="221"/>
      <c r="N17" s="182"/>
      <c r="O17" s="182" t="s">
        <v>210</v>
      </c>
      <c r="P17" s="232" t="s">
        <v>198</v>
      </c>
      <c r="Q17" s="221"/>
      <c r="R17" s="225">
        <f t="shared" si="1"/>
        <v>43.33</v>
      </c>
      <c r="S17" s="226">
        <v>43.33</v>
      </c>
      <c r="T17" s="226"/>
      <c r="U17" s="221"/>
      <c r="V17" s="221"/>
      <c r="W17" s="221"/>
      <c r="X17" s="221"/>
      <c r="Y17" s="221"/>
      <c r="Z17" s="221"/>
    </row>
    <row r="18" spans="1:26" s="211" customFormat="1" ht="16.5" customHeight="1">
      <c r="A18" s="227"/>
      <c r="B18" s="227" t="s">
        <v>253</v>
      </c>
      <c r="C18" s="227" t="s">
        <v>254</v>
      </c>
      <c r="D18" s="221"/>
      <c r="E18" s="225">
        <f t="shared" si="0"/>
        <v>39.8</v>
      </c>
      <c r="F18" s="226"/>
      <c r="G18" s="226">
        <v>39.8</v>
      </c>
      <c r="H18" s="221"/>
      <c r="I18" s="221"/>
      <c r="J18" s="221"/>
      <c r="K18" s="221"/>
      <c r="L18" s="221"/>
      <c r="M18" s="221"/>
      <c r="N18" s="182"/>
      <c r="O18" s="182" t="s">
        <v>236</v>
      </c>
      <c r="P18" s="232" t="s">
        <v>237</v>
      </c>
      <c r="Q18" s="221"/>
      <c r="R18" s="225">
        <f t="shared" si="1"/>
        <v>9.6</v>
      </c>
      <c r="S18" s="226">
        <v>9.6</v>
      </c>
      <c r="T18" s="226"/>
      <c r="U18" s="221"/>
      <c r="V18" s="221"/>
      <c r="W18" s="221"/>
      <c r="X18" s="221"/>
      <c r="Y18" s="221"/>
      <c r="Z18" s="221"/>
    </row>
    <row r="19" spans="1:26" s="211" customFormat="1" ht="16.5" customHeight="1">
      <c r="A19" s="227"/>
      <c r="B19" s="227" t="s">
        <v>255</v>
      </c>
      <c r="C19" s="227" t="s">
        <v>256</v>
      </c>
      <c r="D19" s="221"/>
      <c r="E19" s="225">
        <f t="shared" si="0"/>
        <v>0.4</v>
      </c>
      <c r="F19" s="226">
        <v>0.4</v>
      </c>
      <c r="G19" s="226"/>
      <c r="H19" s="221"/>
      <c r="I19" s="221"/>
      <c r="J19" s="221"/>
      <c r="K19" s="221"/>
      <c r="L19" s="221"/>
      <c r="M19" s="221"/>
      <c r="N19" s="22" t="s">
        <v>257</v>
      </c>
      <c r="O19" s="22"/>
      <c r="P19" s="226" t="s">
        <v>258</v>
      </c>
      <c r="Q19" s="221"/>
      <c r="R19" s="225">
        <f t="shared" si="1"/>
        <v>114.47</v>
      </c>
      <c r="S19" s="226">
        <v>37.47</v>
      </c>
      <c r="T19" s="226">
        <v>77</v>
      </c>
      <c r="U19" s="221"/>
      <c r="V19" s="221"/>
      <c r="W19" s="221"/>
      <c r="X19" s="221"/>
      <c r="Y19" s="221"/>
      <c r="Z19" s="221"/>
    </row>
    <row r="20" spans="1:26" s="211" customFormat="1" ht="16.5" customHeight="1">
      <c r="A20" s="227"/>
      <c r="B20" s="227" t="s">
        <v>242</v>
      </c>
      <c r="C20" s="227" t="s">
        <v>259</v>
      </c>
      <c r="D20" s="221"/>
      <c r="E20" s="225">
        <f t="shared" si="0"/>
        <v>10</v>
      </c>
      <c r="F20" s="226">
        <v>10</v>
      </c>
      <c r="G20" s="226"/>
      <c r="H20" s="221"/>
      <c r="I20" s="221"/>
      <c r="J20" s="221"/>
      <c r="K20" s="221"/>
      <c r="L20" s="221"/>
      <c r="M20" s="221"/>
      <c r="N20" s="182"/>
      <c r="O20" s="182" t="s">
        <v>228</v>
      </c>
      <c r="P20" s="232" t="s">
        <v>260</v>
      </c>
      <c r="Q20" s="221"/>
      <c r="R20" s="225">
        <f t="shared" si="1"/>
        <v>11.8</v>
      </c>
      <c r="S20" s="226">
        <v>5.86</v>
      </c>
      <c r="T20" s="226">
        <v>5.94</v>
      </c>
      <c r="U20" s="221"/>
      <c r="V20" s="221"/>
      <c r="W20" s="221"/>
      <c r="X20" s="221"/>
      <c r="Y20" s="221"/>
      <c r="Z20" s="221"/>
    </row>
    <row r="21" spans="1:26" s="211" customFormat="1" ht="16.5" customHeight="1">
      <c r="A21" s="227"/>
      <c r="B21" s="227" t="s">
        <v>245</v>
      </c>
      <c r="C21" s="227" t="s">
        <v>261</v>
      </c>
      <c r="D21" s="221"/>
      <c r="E21" s="225">
        <f t="shared" si="0"/>
        <v>10</v>
      </c>
      <c r="F21" s="226"/>
      <c r="G21" s="226">
        <v>10</v>
      </c>
      <c r="H21" s="221"/>
      <c r="I21" s="221"/>
      <c r="J21" s="221"/>
      <c r="K21" s="221"/>
      <c r="L21" s="221"/>
      <c r="M21" s="221"/>
      <c r="N21" s="182"/>
      <c r="O21" s="182" t="s">
        <v>253</v>
      </c>
      <c r="P21" s="232" t="s">
        <v>262</v>
      </c>
      <c r="Q21" s="221"/>
      <c r="R21" s="225">
        <f t="shared" si="1"/>
        <v>2</v>
      </c>
      <c r="S21" s="226"/>
      <c r="T21" s="226">
        <v>2</v>
      </c>
      <c r="U21" s="221"/>
      <c r="V21" s="221"/>
      <c r="W21" s="221"/>
      <c r="X21" s="221"/>
      <c r="Y21" s="221"/>
      <c r="Z21" s="221"/>
    </row>
    <row r="22" spans="1:26" s="211" customFormat="1" ht="16.5" customHeight="1">
      <c r="A22" s="224" t="s">
        <v>263</v>
      </c>
      <c r="B22" s="224"/>
      <c r="C22" s="224" t="s">
        <v>264</v>
      </c>
      <c r="D22" s="221"/>
      <c r="E22" s="225">
        <f t="shared" si="0"/>
        <v>243.3</v>
      </c>
      <c r="F22" s="226">
        <v>243.3</v>
      </c>
      <c r="G22" s="226"/>
      <c r="H22" s="221"/>
      <c r="I22" s="221"/>
      <c r="J22" s="221"/>
      <c r="K22" s="221"/>
      <c r="L22" s="221"/>
      <c r="M22" s="221"/>
      <c r="N22" s="182"/>
      <c r="O22" s="182" t="s">
        <v>255</v>
      </c>
      <c r="P22" s="232" t="s">
        <v>265</v>
      </c>
      <c r="Q22" s="221"/>
      <c r="R22" s="225">
        <f t="shared" si="1"/>
        <v>4</v>
      </c>
      <c r="S22" s="226"/>
      <c r="T22" s="226">
        <v>4</v>
      </c>
      <c r="U22" s="221"/>
      <c r="V22" s="221"/>
      <c r="W22" s="221"/>
      <c r="X22" s="221"/>
      <c r="Y22" s="221"/>
      <c r="Z22" s="221"/>
    </row>
    <row r="23" spans="1:26" s="211" customFormat="1" ht="16.5" customHeight="1">
      <c r="A23" s="227"/>
      <c r="B23" s="227" t="s">
        <v>228</v>
      </c>
      <c r="C23" s="227" t="s">
        <v>227</v>
      </c>
      <c r="D23" s="221"/>
      <c r="E23" s="225">
        <f t="shared" si="0"/>
        <v>243.3</v>
      </c>
      <c r="F23" s="226">
        <v>243.3</v>
      </c>
      <c r="G23" s="226"/>
      <c r="H23" s="221"/>
      <c r="I23" s="221"/>
      <c r="J23" s="221"/>
      <c r="K23" s="221"/>
      <c r="L23" s="221"/>
      <c r="M23" s="221"/>
      <c r="N23" s="182"/>
      <c r="O23" s="182" t="s">
        <v>245</v>
      </c>
      <c r="P23" s="232" t="s">
        <v>266</v>
      </c>
      <c r="Q23" s="221"/>
      <c r="R23" s="225">
        <f t="shared" si="1"/>
        <v>10.56</v>
      </c>
      <c r="S23" s="226"/>
      <c r="T23" s="226">
        <v>10.56</v>
      </c>
      <c r="U23" s="221"/>
      <c r="V23" s="221"/>
      <c r="W23" s="221"/>
      <c r="X23" s="221"/>
      <c r="Y23" s="221"/>
      <c r="Z23" s="221"/>
    </row>
    <row r="24" spans="1:26" s="211" customFormat="1" ht="16.5" customHeight="1">
      <c r="A24" s="227"/>
      <c r="B24" s="227" t="s">
        <v>231</v>
      </c>
      <c r="C24" s="227" t="s">
        <v>258</v>
      </c>
      <c r="D24" s="221"/>
      <c r="E24" s="225">
        <f t="shared" si="0"/>
        <v>0</v>
      </c>
      <c r="F24" s="226"/>
      <c r="G24" s="226"/>
      <c r="H24" s="221"/>
      <c r="I24" s="221"/>
      <c r="J24" s="221"/>
      <c r="K24" s="221"/>
      <c r="L24" s="221"/>
      <c r="M24" s="221"/>
      <c r="N24" s="182"/>
      <c r="O24" s="182" t="s">
        <v>208</v>
      </c>
      <c r="P24" s="232" t="s">
        <v>267</v>
      </c>
      <c r="Q24" s="221"/>
      <c r="R24" s="225">
        <f t="shared" si="1"/>
        <v>3</v>
      </c>
      <c r="S24" s="226">
        <v>2.7</v>
      </c>
      <c r="T24" s="226">
        <v>0.3</v>
      </c>
      <c r="U24" s="221"/>
      <c r="V24" s="221"/>
      <c r="W24" s="221"/>
      <c r="X24" s="221"/>
      <c r="Y24" s="221"/>
      <c r="Z24" s="221"/>
    </row>
    <row r="25" spans="1:26" s="211" customFormat="1" ht="16.5" customHeight="1">
      <c r="A25" s="224" t="s">
        <v>268</v>
      </c>
      <c r="B25" s="224"/>
      <c r="C25" s="224" t="s">
        <v>269</v>
      </c>
      <c r="D25" s="221"/>
      <c r="E25" s="225">
        <f t="shared" si="0"/>
        <v>67.27</v>
      </c>
      <c r="F25" s="226">
        <v>60.92</v>
      </c>
      <c r="G25" s="226">
        <v>6.35</v>
      </c>
      <c r="H25" s="221"/>
      <c r="I25" s="221"/>
      <c r="J25" s="221"/>
      <c r="K25" s="221"/>
      <c r="L25" s="221"/>
      <c r="M25" s="221"/>
      <c r="N25" s="182"/>
      <c r="O25" s="182" t="s">
        <v>210</v>
      </c>
      <c r="P25" s="232" t="s">
        <v>261</v>
      </c>
      <c r="Q25" s="221"/>
      <c r="R25" s="225">
        <f t="shared" si="1"/>
        <v>10</v>
      </c>
      <c r="S25" s="226"/>
      <c r="T25" s="226">
        <v>10</v>
      </c>
      <c r="U25" s="221"/>
      <c r="V25" s="221"/>
      <c r="W25" s="221"/>
      <c r="X25" s="221"/>
      <c r="Y25" s="221"/>
      <c r="Z25" s="221"/>
    </row>
    <row r="26" spans="1:26" s="211" customFormat="1" ht="16.5" customHeight="1">
      <c r="A26" s="227"/>
      <c r="B26" s="227" t="s">
        <v>228</v>
      </c>
      <c r="C26" s="227" t="s">
        <v>270</v>
      </c>
      <c r="D26" s="221"/>
      <c r="E26" s="225">
        <f t="shared" si="0"/>
        <v>6.35</v>
      </c>
      <c r="F26" s="226"/>
      <c r="G26" s="226">
        <v>6.35</v>
      </c>
      <c r="H26" s="221"/>
      <c r="I26" s="221"/>
      <c r="J26" s="221"/>
      <c r="K26" s="221"/>
      <c r="L26" s="221"/>
      <c r="M26" s="221"/>
      <c r="N26" s="182"/>
      <c r="O26" s="182" t="s">
        <v>212</v>
      </c>
      <c r="P26" s="232" t="s">
        <v>247</v>
      </c>
      <c r="Q26" s="221"/>
      <c r="R26" s="225">
        <f t="shared" si="1"/>
        <v>0</v>
      </c>
      <c r="S26" s="226"/>
      <c r="T26" s="226"/>
      <c r="U26" s="221"/>
      <c r="V26" s="221"/>
      <c r="W26" s="221"/>
      <c r="X26" s="221"/>
      <c r="Y26" s="221"/>
      <c r="Z26" s="221"/>
    </row>
    <row r="27" spans="1:26" s="211" customFormat="1" ht="16.5" customHeight="1">
      <c r="A27" s="227"/>
      <c r="B27" s="227" t="s">
        <v>253</v>
      </c>
      <c r="C27" s="227" t="s">
        <v>271</v>
      </c>
      <c r="D27" s="221"/>
      <c r="E27" s="225">
        <f t="shared" si="0"/>
        <v>60.92</v>
      </c>
      <c r="F27" s="226">
        <v>60.92</v>
      </c>
      <c r="G27" s="226"/>
      <c r="H27" s="221"/>
      <c r="I27" s="221"/>
      <c r="J27" s="221"/>
      <c r="K27" s="221"/>
      <c r="L27" s="221"/>
      <c r="M27" s="221"/>
      <c r="N27" s="182"/>
      <c r="O27" s="182" t="s">
        <v>213</v>
      </c>
      <c r="P27" s="232" t="s">
        <v>249</v>
      </c>
      <c r="Q27" s="221"/>
      <c r="R27" s="225">
        <f t="shared" si="1"/>
        <v>4.4</v>
      </c>
      <c r="S27" s="226"/>
      <c r="T27" s="226">
        <v>4.4</v>
      </c>
      <c r="U27" s="221"/>
      <c r="V27" s="221"/>
      <c r="W27" s="221"/>
      <c r="X27" s="221"/>
      <c r="Y27" s="221"/>
      <c r="Z27" s="221"/>
    </row>
    <row r="28" spans="1:26" s="211" customFormat="1" ht="16.5" customHeight="1">
      <c r="A28" s="221"/>
      <c r="B28" s="221"/>
      <c r="C28" s="221"/>
      <c r="D28" s="221"/>
      <c r="E28" s="225"/>
      <c r="F28" s="221"/>
      <c r="G28" s="221"/>
      <c r="H28" s="221"/>
      <c r="I28" s="221"/>
      <c r="J28" s="221"/>
      <c r="K28" s="221"/>
      <c r="L28" s="221"/>
      <c r="M28" s="221"/>
      <c r="N28" s="182"/>
      <c r="O28" s="182" t="s">
        <v>214</v>
      </c>
      <c r="P28" s="232" t="s">
        <v>256</v>
      </c>
      <c r="Q28" s="221"/>
      <c r="R28" s="225">
        <f t="shared" si="1"/>
        <v>0.4</v>
      </c>
      <c r="S28" s="226">
        <v>0.4</v>
      </c>
      <c r="T28" s="226"/>
      <c r="U28" s="221"/>
      <c r="V28" s="221"/>
      <c r="W28" s="221"/>
      <c r="X28" s="221"/>
      <c r="Y28" s="221"/>
      <c r="Z28" s="221"/>
    </row>
    <row r="29" spans="1:26" s="211" customFormat="1" ht="12.7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182"/>
      <c r="O29" s="182" t="s">
        <v>215</v>
      </c>
      <c r="P29" s="232" t="s">
        <v>272</v>
      </c>
      <c r="Q29" s="221"/>
      <c r="R29" s="225">
        <f t="shared" si="1"/>
        <v>3</v>
      </c>
      <c r="S29" s="226">
        <v>3</v>
      </c>
      <c r="T29" s="226"/>
      <c r="U29" s="221"/>
      <c r="V29" s="221"/>
      <c r="W29" s="221"/>
      <c r="X29" s="221"/>
      <c r="Y29" s="221"/>
      <c r="Z29" s="221"/>
    </row>
    <row r="30" spans="1:26" s="211" customFormat="1" ht="12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182"/>
      <c r="O30" s="182" t="s">
        <v>223</v>
      </c>
      <c r="P30" s="232" t="s">
        <v>273</v>
      </c>
      <c r="Q30" s="221"/>
      <c r="R30" s="225">
        <f t="shared" si="1"/>
        <v>9.8</v>
      </c>
      <c r="S30" s="226"/>
      <c r="T30" s="226">
        <v>9.8</v>
      </c>
      <c r="U30" s="221"/>
      <c r="V30" s="221"/>
      <c r="W30" s="221"/>
      <c r="X30" s="221"/>
      <c r="Y30" s="221"/>
      <c r="Z30" s="221"/>
    </row>
    <row r="31" spans="1:26" s="211" customFormat="1" ht="12.7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182"/>
      <c r="O31" s="182" t="s">
        <v>274</v>
      </c>
      <c r="P31" s="232" t="s">
        <v>254</v>
      </c>
      <c r="Q31" s="221"/>
      <c r="R31" s="225">
        <f t="shared" si="1"/>
        <v>30</v>
      </c>
      <c r="S31" s="226"/>
      <c r="T31" s="226">
        <v>30</v>
      </c>
      <c r="U31" s="221"/>
      <c r="V31" s="221"/>
      <c r="W31" s="221"/>
      <c r="X31" s="221"/>
      <c r="Y31" s="221"/>
      <c r="Z31" s="221"/>
    </row>
    <row r="32" spans="1:26" s="211" customFormat="1" ht="12.7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182"/>
      <c r="O32" s="182" t="s">
        <v>275</v>
      </c>
      <c r="P32" s="232" t="s">
        <v>276</v>
      </c>
      <c r="Q32" s="221"/>
      <c r="R32" s="225">
        <f t="shared" si="1"/>
        <v>0</v>
      </c>
      <c r="S32" s="226"/>
      <c r="T32" s="226"/>
      <c r="U32" s="221"/>
      <c r="V32" s="221"/>
      <c r="W32" s="221"/>
      <c r="X32" s="221"/>
      <c r="Y32" s="221"/>
      <c r="Z32" s="221"/>
    </row>
    <row r="33" spans="1:26" s="211" customFormat="1" ht="12.7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182"/>
      <c r="O33" s="182" t="s">
        <v>277</v>
      </c>
      <c r="P33" s="232" t="s">
        <v>278</v>
      </c>
      <c r="Q33" s="221"/>
      <c r="R33" s="225">
        <f t="shared" si="1"/>
        <v>4.29</v>
      </c>
      <c r="S33" s="226">
        <v>4.29</v>
      </c>
      <c r="T33" s="226"/>
      <c r="U33" s="221"/>
      <c r="V33" s="221"/>
      <c r="W33" s="221"/>
      <c r="X33" s="221"/>
      <c r="Y33" s="221"/>
      <c r="Z33" s="221"/>
    </row>
    <row r="34" spans="1:26" s="211" customFormat="1" ht="12.7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182"/>
      <c r="O34" s="182" t="s">
        <v>279</v>
      </c>
      <c r="P34" s="232" t="s">
        <v>259</v>
      </c>
      <c r="Q34" s="221"/>
      <c r="R34" s="225">
        <f t="shared" si="1"/>
        <v>10</v>
      </c>
      <c r="S34" s="226">
        <v>10</v>
      </c>
      <c r="T34" s="226"/>
      <c r="U34" s="221"/>
      <c r="V34" s="221"/>
      <c r="W34" s="221"/>
      <c r="X34" s="221"/>
      <c r="Y34" s="221"/>
      <c r="Z34" s="221"/>
    </row>
    <row r="35" spans="1:26" s="211" customFormat="1" ht="12.7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182"/>
      <c r="O35" s="182" t="s">
        <v>280</v>
      </c>
      <c r="P35" s="232" t="s">
        <v>281</v>
      </c>
      <c r="Q35" s="221"/>
      <c r="R35" s="225">
        <f t="shared" si="1"/>
        <v>11.22</v>
      </c>
      <c r="S35" s="226">
        <v>11.22</v>
      </c>
      <c r="T35" s="226"/>
      <c r="U35" s="221"/>
      <c r="V35" s="221"/>
      <c r="W35" s="221"/>
      <c r="X35" s="221"/>
      <c r="Y35" s="221"/>
      <c r="Z35" s="221"/>
    </row>
    <row r="36" spans="1:26" s="211" customFormat="1" ht="12.75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" t="s">
        <v>282</v>
      </c>
      <c r="O36" s="22"/>
      <c r="P36" s="226" t="s">
        <v>269</v>
      </c>
      <c r="Q36" s="221"/>
      <c r="R36" s="225">
        <f t="shared" si="1"/>
        <v>67.27</v>
      </c>
      <c r="S36" s="226">
        <v>60.92</v>
      </c>
      <c r="T36" s="226">
        <v>6.35</v>
      </c>
      <c r="U36" s="221"/>
      <c r="V36" s="221"/>
      <c r="W36" s="221"/>
      <c r="X36" s="221"/>
      <c r="Y36" s="221"/>
      <c r="Z36" s="221"/>
    </row>
    <row r="37" spans="1:26" s="211" customFormat="1" ht="12.7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182"/>
      <c r="O37" s="182" t="s">
        <v>231</v>
      </c>
      <c r="P37" s="232" t="s">
        <v>283</v>
      </c>
      <c r="Q37" s="221"/>
      <c r="R37" s="225">
        <f t="shared" si="1"/>
        <v>60.92</v>
      </c>
      <c r="S37" s="226">
        <v>60.92</v>
      </c>
      <c r="T37" s="226"/>
      <c r="U37" s="221"/>
      <c r="V37" s="221"/>
      <c r="W37" s="221"/>
      <c r="X37" s="221"/>
      <c r="Y37" s="221"/>
      <c r="Z37" s="221"/>
    </row>
    <row r="38" spans="1:26" s="211" customFormat="1" ht="18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182"/>
      <c r="O38" s="182" t="s">
        <v>253</v>
      </c>
      <c r="P38" s="232" t="s">
        <v>284</v>
      </c>
      <c r="Q38" s="221"/>
      <c r="R38" s="225">
        <f t="shared" si="1"/>
        <v>6.35</v>
      </c>
      <c r="S38" s="226"/>
      <c r="T38" s="226">
        <v>6.35</v>
      </c>
      <c r="U38" s="221"/>
      <c r="V38" s="221"/>
      <c r="W38" s="221"/>
      <c r="X38" s="221"/>
      <c r="Y38" s="221"/>
      <c r="Z38" s="221"/>
    </row>
    <row r="39" spans="1:26" s="211" customFormat="1" ht="18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182"/>
      <c r="O39" s="182" t="s">
        <v>238</v>
      </c>
      <c r="P39" s="232" t="s">
        <v>285</v>
      </c>
      <c r="Q39" s="221"/>
      <c r="R39" s="225">
        <f t="shared" si="1"/>
        <v>0</v>
      </c>
      <c r="S39" s="226"/>
      <c r="T39" s="226"/>
      <c r="U39" s="221"/>
      <c r="V39" s="221"/>
      <c r="W39" s="221"/>
      <c r="X39" s="221"/>
      <c r="Y39" s="221"/>
      <c r="Z39" s="221"/>
    </row>
    <row r="40" spans="1:26" s="212" customFormat="1" ht="18" customHeight="1">
      <c r="A40" s="228" t="s">
        <v>49</v>
      </c>
      <c r="B40" s="228"/>
      <c r="C40" s="228"/>
      <c r="D40" s="229"/>
      <c r="E40" s="229">
        <f>E8+E13+E22+E25</f>
        <v>714.1500000000001</v>
      </c>
      <c r="F40" s="229">
        <f>F8+F13+F22+F25</f>
        <v>630.8000000000001</v>
      </c>
      <c r="G40" s="229">
        <f>G8+G13+G22+G25</f>
        <v>83.35</v>
      </c>
      <c r="H40" s="229"/>
      <c r="I40" s="229"/>
      <c r="J40" s="229"/>
      <c r="K40" s="229"/>
      <c r="L40" s="229"/>
      <c r="M40" s="229"/>
      <c r="N40" s="233"/>
      <c r="O40" s="233"/>
      <c r="P40" s="233"/>
      <c r="Q40" s="229"/>
      <c r="R40" s="225">
        <f>R8+R19+R36</f>
        <v>714.15</v>
      </c>
      <c r="S40" s="225">
        <f>S8+S19+S36</f>
        <v>630.8</v>
      </c>
      <c r="T40" s="225">
        <f>T8+T19+T36</f>
        <v>83.35</v>
      </c>
      <c r="U40" s="229"/>
      <c r="V40" s="229"/>
      <c r="W40" s="229"/>
      <c r="X40" s="229"/>
      <c r="Y40" s="229"/>
      <c r="Z40" s="240"/>
    </row>
    <row r="42" ht="12.75">
      <c r="W42" s="239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0:C4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40" sqref="E40"/>
    </sheetView>
  </sheetViews>
  <sheetFormatPr defaultColWidth="8.8515625" defaultRowHeight="12.75"/>
  <cols>
    <col min="1" max="2" width="27.421875" style="197" customWidth="1"/>
    <col min="3" max="3" width="17.28125" style="198" customWidth="1"/>
    <col min="4" max="5" width="26.28125" style="199" customWidth="1"/>
    <col min="6" max="6" width="18.7109375" style="199" customWidth="1"/>
    <col min="7" max="7" width="9.140625" style="69" customWidth="1"/>
    <col min="8" max="16384" width="9.140625" style="69" bestFit="1" customWidth="1"/>
  </cols>
  <sheetData>
    <row r="1" spans="1:6" ht="12" customHeight="1">
      <c r="A1" s="200"/>
      <c r="B1" s="200"/>
      <c r="C1" s="76"/>
      <c r="D1" s="69"/>
      <c r="E1" s="69"/>
      <c r="F1" s="201" t="s">
        <v>286</v>
      </c>
    </row>
    <row r="2" spans="1:6" ht="25.5" customHeight="1">
      <c r="A2" s="202" t="s">
        <v>287</v>
      </c>
      <c r="B2" s="202"/>
      <c r="C2" s="202"/>
      <c r="D2" s="202"/>
      <c r="E2" s="203"/>
      <c r="F2" s="203"/>
    </row>
    <row r="3" spans="1:6" ht="15.75" customHeight="1">
      <c r="A3" s="142" t="s">
        <v>2</v>
      </c>
      <c r="B3" s="200"/>
      <c r="C3" s="76"/>
      <c r="D3" s="69"/>
      <c r="E3" s="69"/>
      <c r="F3" s="201" t="s">
        <v>288</v>
      </c>
    </row>
    <row r="4" spans="1:6" s="196" customFormat="1" ht="19.5" customHeight="1">
      <c r="A4" s="204" t="s">
        <v>289</v>
      </c>
      <c r="B4" s="17" t="s">
        <v>290</v>
      </c>
      <c r="C4" s="12" t="s">
        <v>291</v>
      </c>
      <c r="D4" s="13"/>
      <c r="E4" s="14"/>
      <c r="F4" s="17" t="s">
        <v>256</v>
      </c>
    </row>
    <row r="5" spans="1:6" s="196" customFormat="1" ht="19.5" customHeight="1">
      <c r="A5" s="19"/>
      <c r="B5" s="20"/>
      <c r="C5" s="164" t="s">
        <v>56</v>
      </c>
      <c r="D5" s="164" t="s">
        <v>292</v>
      </c>
      <c r="E5" s="164" t="s">
        <v>293</v>
      </c>
      <c r="F5" s="20"/>
    </row>
    <row r="6" spans="1:6" s="196" customFormat="1" ht="18.75" customHeight="1">
      <c r="A6" s="205">
        <v>1</v>
      </c>
      <c r="B6" s="205">
        <v>2</v>
      </c>
      <c r="C6" s="206">
        <v>3</v>
      </c>
      <c r="D6" s="205">
        <v>4</v>
      </c>
      <c r="E6" s="205">
        <v>5</v>
      </c>
      <c r="F6" s="205">
        <v>6</v>
      </c>
    </row>
    <row r="7" spans="1:6" ht="18.75" customHeight="1">
      <c r="A7" s="207">
        <v>10.4</v>
      </c>
      <c r="B7" s="207"/>
      <c r="C7" s="208">
        <v>10</v>
      </c>
      <c r="D7" s="207"/>
      <c r="E7" s="207">
        <v>10</v>
      </c>
      <c r="F7" s="207">
        <v>0.4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workbookViewId="0" topLeftCell="A1">
      <selection activeCell="J61" sqref="J61"/>
    </sheetView>
  </sheetViews>
  <sheetFormatPr defaultColWidth="8.8515625" defaultRowHeight="14.25" customHeight="1"/>
  <cols>
    <col min="1" max="1" width="23.7109375" style="155" customWidth="1"/>
    <col min="2" max="2" width="21.57421875" style="155" customWidth="1"/>
    <col min="3" max="3" width="23.421875" style="155" customWidth="1"/>
    <col min="4" max="4" width="15.8515625" style="155" customWidth="1"/>
    <col min="5" max="5" width="21.57421875" style="155" customWidth="1"/>
    <col min="6" max="6" width="14.28125" style="155" customWidth="1"/>
    <col min="7" max="7" width="12.8515625" style="155" customWidth="1"/>
    <col min="8" max="9" width="12.140625" style="76" customWidth="1"/>
    <col min="10" max="10" width="14.57421875" style="76" customWidth="1"/>
    <col min="11" max="26" width="12.140625" style="76" customWidth="1"/>
    <col min="27" max="27" width="9.140625" style="69" customWidth="1"/>
    <col min="28" max="16384" width="9.140625" style="69" bestFit="1" customWidth="1"/>
  </cols>
  <sheetData>
    <row r="1" ht="12" customHeight="1">
      <c r="Z1" s="192" t="s">
        <v>294</v>
      </c>
    </row>
    <row r="2" spans="1:26" ht="39" customHeight="1">
      <c r="A2" s="158" t="s">
        <v>295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8" customHeight="1">
      <c r="A3" s="142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Z3" s="75" t="s">
        <v>3</v>
      </c>
    </row>
    <row r="4" spans="1:26" ht="13.5">
      <c r="A4" s="176" t="s">
        <v>296</v>
      </c>
      <c r="B4" s="176" t="s">
        <v>297</v>
      </c>
      <c r="C4" s="176" t="s">
        <v>298</v>
      </c>
      <c r="D4" s="176" t="s">
        <v>299</v>
      </c>
      <c r="E4" s="176" t="s">
        <v>300</v>
      </c>
      <c r="F4" s="176" t="s">
        <v>301</v>
      </c>
      <c r="G4" s="176" t="s">
        <v>302</v>
      </c>
      <c r="H4" s="81" t="s">
        <v>303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176"/>
      <c r="B5" s="176"/>
      <c r="C5" s="176"/>
      <c r="D5" s="176"/>
      <c r="E5" s="176"/>
      <c r="F5" s="176"/>
      <c r="G5" s="176"/>
      <c r="H5" s="177" t="s">
        <v>304</v>
      </c>
      <c r="I5" s="185" t="s">
        <v>305</v>
      </c>
      <c r="J5" s="185"/>
      <c r="K5" s="185"/>
      <c r="L5" s="185"/>
      <c r="M5" s="185"/>
      <c r="N5" s="185"/>
      <c r="O5" s="185"/>
      <c r="P5" s="185"/>
      <c r="Q5" s="186" t="s">
        <v>306</v>
      </c>
      <c r="R5" s="187"/>
      <c r="S5" s="188"/>
      <c r="T5" s="177" t="s">
        <v>60</v>
      </c>
      <c r="U5" s="81" t="s">
        <v>61</v>
      </c>
      <c r="V5" s="81"/>
      <c r="W5" s="81"/>
      <c r="X5" s="81"/>
      <c r="Y5" s="81"/>
      <c r="Z5" s="81"/>
    </row>
    <row r="6" spans="1:26" ht="13.5">
      <c r="A6" s="176"/>
      <c r="B6" s="176"/>
      <c r="C6" s="176"/>
      <c r="D6" s="176"/>
      <c r="E6" s="176"/>
      <c r="F6" s="176"/>
      <c r="G6" s="176"/>
      <c r="H6" s="178"/>
      <c r="I6" s="81" t="s">
        <v>307</v>
      </c>
      <c r="J6" s="81"/>
      <c r="K6" s="81"/>
      <c r="L6" s="81"/>
      <c r="M6" s="81"/>
      <c r="N6" s="81"/>
      <c r="O6" s="185" t="s">
        <v>308</v>
      </c>
      <c r="P6" s="185" t="s">
        <v>59</v>
      </c>
      <c r="Q6" s="189" t="s">
        <v>57</v>
      </c>
      <c r="R6" s="189" t="s">
        <v>58</v>
      </c>
      <c r="S6" s="189" t="s">
        <v>59</v>
      </c>
      <c r="T6" s="178"/>
      <c r="U6" s="177" t="s">
        <v>56</v>
      </c>
      <c r="V6" s="177" t="s">
        <v>62</v>
      </c>
      <c r="W6" s="177" t="s">
        <v>63</v>
      </c>
      <c r="X6" s="177" t="s">
        <v>64</v>
      </c>
      <c r="Y6" s="177" t="s">
        <v>65</v>
      </c>
      <c r="Z6" s="177" t="s">
        <v>66</v>
      </c>
    </row>
    <row r="7" spans="1:26" ht="13.5" customHeight="1">
      <c r="A7" s="176"/>
      <c r="B7" s="176"/>
      <c r="C7" s="176"/>
      <c r="D7" s="176"/>
      <c r="E7" s="176"/>
      <c r="F7" s="176"/>
      <c r="G7" s="176"/>
      <c r="H7" s="178"/>
      <c r="I7" s="81" t="s">
        <v>309</v>
      </c>
      <c r="J7" s="81"/>
      <c r="K7" s="81" t="s">
        <v>310</v>
      </c>
      <c r="L7" s="81" t="s">
        <v>311</v>
      </c>
      <c r="M7" s="81" t="s">
        <v>312</v>
      </c>
      <c r="N7" s="81" t="s">
        <v>313</v>
      </c>
      <c r="O7" s="185"/>
      <c r="P7" s="185"/>
      <c r="Q7" s="190"/>
      <c r="R7" s="190"/>
      <c r="S7" s="190"/>
      <c r="T7" s="178"/>
      <c r="U7" s="178"/>
      <c r="V7" s="178"/>
      <c r="W7" s="178"/>
      <c r="X7" s="178"/>
      <c r="Y7" s="178"/>
      <c r="Z7" s="178"/>
    </row>
    <row r="8" spans="1:26" ht="27">
      <c r="A8" s="176"/>
      <c r="B8" s="176"/>
      <c r="C8" s="176"/>
      <c r="D8" s="176"/>
      <c r="E8" s="176"/>
      <c r="F8" s="176"/>
      <c r="G8" s="176"/>
      <c r="H8" s="179"/>
      <c r="I8" s="81" t="s">
        <v>56</v>
      </c>
      <c r="J8" s="81" t="s">
        <v>314</v>
      </c>
      <c r="K8" s="81"/>
      <c r="L8" s="81"/>
      <c r="M8" s="81"/>
      <c r="N8" s="81"/>
      <c r="O8" s="185"/>
      <c r="P8" s="185"/>
      <c r="Q8" s="191"/>
      <c r="R8" s="191"/>
      <c r="S8" s="191"/>
      <c r="T8" s="179"/>
      <c r="U8" s="179"/>
      <c r="V8" s="179"/>
      <c r="W8" s="179"/>
      <c r="X8" s="179"/>
      <c r="Y8" s="179"/>
      <c r="Z8" s="179"/>
    </row>
    <row r="9" spans="1:26" ht="13.5" customHeight="1">
      <c r="A9" s="180" t="s">
        <v>170</v>
      </c>
      <c r="B9" s="180" t="s">
        <v>171</v>
      </c>
      <c r="C9" s="180" t="s">
        <v>172</v>
      </c>
      <c r="D9" s="180" t="s">
        <v>173</v>
      </c>
      <c r="E9" s="180" t="s">
        <v>174</v>
      </c>
      <c r="F9" s="180" t="s">
        <v>175</v>
      </c>
      <c r="G9" s="180" t="s">
        <v>176</v>
      </c>
      <c r="H9" s="180" t="s">
        <v>205</v>
      </c>
      <c r="I9" s="180" t="s">
        <v>206</v>
      </c>
      <c r="J9" s="180" t="s">
        <v>207</v>
      </c>
      <c r="K9" s="180" t="s">
        <v>208</v>
      </c>
      <c r="L9" s="180" t="s">
        <v>209</v>
      </c>
      <c r="M9" s="180" t="s">
        <v>210</v>
      </c>
      <c r="N9" s="180" t="s">
        <v>211</v>
      </c>
      <c r="O9" s="180" t="s">
        <v>212</v>
      </c>
      <c r="P9" s="180" t="s">
        <v>213</v>
      </c>
      <c r="Q9" s="180" t="s">
        <v>214</v>
      </c>
      <c r="R9" s="180" t="s">
        <v>215</v>
      </c>
      <c r="S9" s="180" t="s">
        <v>216</v>
      </c>
      <c r="T9" s="180" t="s">
        <v>217</v>
      </c>
      <c r="U9" s="180" t="s">
        <v>218</v>
      </c>
      <c r="V9" s="180" t="s">
        <v>219</v>
      </c>
      <c r="W9" s="180" t="s">
        <v>220</v>
      </c>
      <c r="X9" s="180" t="s">
        <v>221</v>
      </c>
      <c r="Y9" s="180" t="s">
        <v>222</v>
      </c>
      <c r="Z9" s="180" t="s">
        <v>223</v>
      </c>
    </row>
    <row r="10" spans="1:26" ht="15" customHeight="1">
      <c r="A10" s="22" t="s">
        <v>68</v>
      </c>
      <c r="B10" s="181"/>
      <c r="C10" s="181"/>
      <c r="D10" s="181"/>
      <c r="E10" s="181"/>
      <c r="F10" s="181"/>
      <c r="G10" s="181"/>
      <c r="H10" s="24">
        <v>630.8</v>
      </c>
      <c r="I10" s="24">
        <v>630.8</v>
      </c>
      <c r="J10" s="24"/>
      <c r="K10" s="24"/>
      <c r="L10" s="24"/>
      <c r="M10" s="24"/>
      <c r="N10" s="24">
        <v>630.8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5" customHeight="1">
      <c r="A11" s="182" t="s">
        <v>68</v>
      </c>
      <c r="B11" s="22"/>
      <c r="C11" s="22"/>
      <c r="D11" s="22"/>
      <c r="E11" s="22"/>
      <c r="F11" s="22"/>
      <c r="G11" s="22"/>
      <c r="H11" s="24">
        <v>630.8</v>
      </c>
      <c r="I11" s="24">
        <v>630.8</v>
      </c>
      <c r="J11" s="24"/>
      <c r="K11" s="24"/>
      <c r="L11" s="24"/>
      <c r="M11" s="24"/>
      <c r="N11" s="24">
        <v>630.8</v>
      </c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5" customHeight="1">
      <c r="A12" s="183" t="s">
        <v>68</v>
      </c>
      <c r="B12" s="22" t="s">
        <v>315</v>
      </c>
      <c r="C12" s="22" t="s">
        <v>316</v>
      </c>
      <c r="D12" s="22" t="s">
        <v>88</v>
      </c>
      <c r="E12" s="22" t="s">
        <v>178</v>
      </c>
      <c r="F12" s="22" t="s">
        <v>317</v>
      </c>
      <c r="G12" s="22" t="s">
        <v>230</v>
      </c>
      <c r="H12" s="24">
        <v>42.39</v>
      </c>
      <c r="I12" s="24">
        <v>42.39</v>
      </c>
      <c r="J12" s="24"/>
      <c r="K12" s="24"/>
      <c r="L12" s="24"/>
      <c r="M12" s="24"/>
      <c r="N12" s="24">
        <v>42.39</v>
      </c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5" customHeight="1">
      <c r="A13" s="183" t="s">
        <v>68</v>
      </c>
      <c r="B13" s="22" t="s">
        <v>315</v>
      </c>
      <c r="C13" s="22" t="s">
        <v>316</v>
      </c>
      <c r="D13" s="22" t="s">
        <v>94</v>
      </c>
      <c r="E13" s="22" t="s">
        <v>181</v>
      </c>
      <c r="F13" s="22" t="s">
        <v>317</v>
      </c>
      <c r="G13" s="22" t="s">
        <v>230</v>
      </c>
      <c r="H13" s="24">
        <v>17.01</v>
      </c>
      <c r="I13" s="24">
        <v>17.01</v>
      </c>
      <c r="J13" s="24"/>
      <c r="K13" s="24"/>
      <c r="L13" s="24"/>
      <c r="M13" s="24"/>
      <c r="N13" s="24">
        <v>17.01</v>
      </c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5" customHeight="1">
      <c r="A14" s="183" t="s">
        <v>68</v>
      </c>
      <c r="B14" s="22" t="s">
        <v>318</v>
      </c>
      <c r="C14" s="22" t="s">
        <v>319</v>
      </c>
      <c r="D14" s="22" t="s">
        <v>90</v>
      </c>
      <c r="E14" s="22" t="s">
        <v>179</v>
      </c>
      <c r="F14" s="22" t="s">
        <v>317</v>
      </c>
      <c r="G14" s="22" t="s">
        <v>230</v>
      </c>
      <c r="H14" s="24">
        <v>26.01</v>
      </c>
      <c r="I14" s="24">
        <v>26.01</v>
      </c>
      <c r="J14" s="24"/>
      <c r="K14" s="24"/>
      <c r="L14" s="24"/>
      <c r="M14" s="24"/>
      <c r="N14" s="24">
        <v>26.01</v>
      </c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5" customHeight="1">
      <c r="A15" s="183" t="s">
        <v>68</v>
      </c>
      <c r="B15" s="22" t="s">
        <v>318</v>
      </c>
      <c r="C15" s="22" t="s">
        <v>319</v>
      </c>
      <c r="D15" s="22" t="s">
        <v>92</v>
      </c>
      <c r="E15" s="22" t="s">
        <v>180</v>
      </c>
      <c r="F15" s="22" t="s">
        <v>317</v>
      </c>
      <c r="G15" s="22" t="s">
        <v>230</v>
      </c>
      <c r="H15" s="24">
        <v>60.85</v>
      </c>
      <c r="I15" s="24">
        <v>60.85</v>
      </c>
      <c r="J15" s="24"/>
      <c r="K15" s="24"/>
      <c r="L15" s="24"/>
      <c r="M15" s="24"/>
      <c r="N15" s="24">
        <v>60.85</v>
      </c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5" customHeight="1">
      <c r="A16" s="183" t="s">
        <v>68</v>
      </c>
      <c r="B16" s="22" t="s">
        <v>318</v>
      </c>
      <c r="C16" s="22" t="s">
        <v>319</v>
      </c>
      <c r="D16" s="22" t="s">
        <v>96</v>
      </c>
      <c r="E16" s="22" t="s">
        <v>182</v>
      </c>
      <c r="F16" s="22" t="s">
        <v>317</v>
      </c>
      <c r="G16" s="22" t="s">
        <v>230</v>
      </c>
      <c r="H16" s="24">
        <v>8.38</v>
      </c>
      <c r="I16" s="24">
        <v>8.38</v>
      </c>
      <c r="J16" s="24"/>
      <c r="K16" s="24"/>
      <c r="L16" s="24"/>
      <c r="M16" s="24"/>
      <c r="N16" s="24">
        <v>8.38</v>
      </c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5" customHeight="1">
      <c r="A17" s="183" t="s">
        <v>68</v>
      </c>
      <c r="B17" s="22" t="s">
        <v>318</v>
      </c>
      <c r="C17" s="22" t="s">
        <v>319</v>
      </c>
      <c r="D17" s="22" t="s">
        <v>102</v>
      </c>
      <c r="E17" s="22" t="s">
        <v>188</v>
      </c>
      <c r="F17" s="22" t="s">
        <v>317</v>
      </c>
      <c r="G17" s="22" t="s">
        <v>230</v>
      </c>
      <c r="H17" s="24">
        <v>17.11</v>
      </c>
      <c r="I17" s="24">
        <v>17.11</v>
      </c>
      <c r="J17" s="24"/>
      <c r="K17" s="24"/>
      <c r="L17" s="24"/>
      <c r="M17" s="24"/>
      <c r="N17" s="24">
        <v>17.11</v>
      </c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5" customHeight="1">
      <c r="A18" s="183" t="s">
        <v>68</v>
      </c>
      <c r="B18" s="22" t="s">
        <v>315</v>
      </c>
      <c r="C18" s="22" t="s">
        <v>316</v>
      </c>
      <c r="D18" s="22" t="s">
        <v>88</v>
      </c>
      <c r="E18" s="22" t="s">
        <v>178</v>
      </c>
      <c r="F18" s="22" t="s">
        <v>320</v>
      </c>
      <c r="G18" s="22" t="s">
        <v>233</v>
      </c>
      <c r="H18" s="24">
        <v>58.12</v>
      </c>
      <c r="I18" s="24">
        <v>58.12</v>
      </c>
      <c r="J18" s="24"/>
      <c r="K18" s="24"/>
      <c r="L18" s="24"/>
      <c r="M18" s="24"/>
      <c r="N18" s="24">
        <v>58.12</v>
      </c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5" customHeight="1">
      <c r="A19" s="183" t="s">
        <v>68</v>
      </c>
      <c r="B19" s="22" t="s">
        <v>315</v>
      </c>
      <c r="C19" s="22" t="s">
        <v>316</v>
      </c>
      <c r="D19" s="22" t="s">
        <v>94</v>
      </c>
      <c r="E19" s="22" t="s">
        <v>181</v>
      </c>
      <c r="F19" s="22" t="s">
        <v>320</v>
      </c>
      <c r="G19" s="22" t="s">
        <v>233</v>
      </c>
      <c r="H19" s="24">
        <v>24.81</v>
      </c>
      <c r="I19" s="24">
        <v>24.81</v>
      </c>
      <c r="J19" s="24"/>
      <c r="K19" s="24"/>
      <c r="L19" s="24"/>
      <c r="M19" s="24"/>
      <c r="N19" s="24">
        <v>24.81</v>
      </c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5" customHeight="1">
      <c r="A20" s="183" t="s">
        <v>68</v>
      </c>
      <c r="B20" s="22" t="s">
        <v>318</v>
      </c>
      <c r="C20" s="22" t="s">
        <v>319</v>
      </c>
      <c r="D20" s="22" t="s">
        <v>90</v>
      </c>
      <c r="E20" s="22" t="s">
        <v>179</v>
      </c>
      <c r="F20" s="22" t="s">
        <v>320</v>
      </c>
      <c r="G20" s="22" t="s">
        <v>233</v>
      </c>
      <c r="H20" s="24">
        <v>3.1</v>
      </c>
      <c r="I20" s="24">
        <v>3.1</v>
      </c>
      <c r="J20" s="24"/>
      <c r="K20" s="24"/>
      <c r="L20" s="24"/>
      <c r="M20" s="24"/>
      <c r="N20" s="24">
        <v>3.1</v>
      </c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5" customHeight="1">
      <c r="A21" s="183" t="s">
        <v>68</v>
      </c>
      <c r="B21" s="22" t="s">
        <v>318</v>
      </c>
      <c r="C21" s="22" t="s">
        <v>319</v>
      </c>
      <c r="D21" s="22" t="s">
        <v>92</v>
      </c>
      <c r="E21" s="22" t="s">
        <v>180</v>
      </c>
      <c r="F21" s="22" t="s">
        <v>320</v>
      </c>
      <c r="G21" s="22" t="s">
        <v>233</v>
      </c>
      <c r="H21" s="24">
        <v>6.88</v>
      </c>
      <c r="I21" s="24">
        <v>6.88</v>
      </c>
      <c r="J21" s="24"/>
      <c r="K21" s="24"/>
      <c r="L21" s="24"/>
      <c r="M21" s="24"/>
      <c r="N21" s="24">
        <v>6.88</v>
      </c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5" customHeight="1">
      <c r="A22" s="183" t="s">
        <v>68</v>
      </c>
      <c r="B22" s="22" t="s">
        <v>318</v>
      </c>
      <c r="C22" s="22" t="s">
        <v>319</v>
      </c>
      <c r="D22" s="22" t="s">
        <v>96</v>
      </c>
      <c r="E22" s="22" t="s">
        <v>182</v>
      </c>
      <c r="F22" s="22" t="s">
        <v>320</v>
      </c>
      <c r="G22" s="22" t="s">
        <v>233</v>
      </c>
      <c r="H22" s="24">
        <v>0.98</v>
      </c>
      <c r="I22" s="24">
        <v>0.98</v>
      </c>
      <c r="J22" s="24"/>
      <c r="K22" s="24"/>
      <c r="L22" s="24"/>
      <c r="M22" s="24"/>
      <c r="N22" s="24">
        <v>0.98</v>
      </c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5" customHeight="1">
      <c r="A23" s="183" t="s">
        <v>68</v>
      </c>
      <c r="B23" s="22" t="s">
        <v>318</v>
      </c>
      <c r="C23" s="22" t="s">
        <v>319</v>
      </c>
      <c r="D23" s="22" t="s">
        <v>102</v>
      </c>
      <c r="E23" s="22" t="s">
        <v>188</v>
      </c>
      <c r="F23" s="22" t="s">
        <v>320</v>
      </c>
      <c r="G23" s="22" t="s">
        <v>233</v>
      </c>
      <c r="H23" s="24">
        <v>2.3</v>
      </c>
      <c r="I23" s="24">
        <v>2.3</v>
      </c>
      <c r="J23" s="24"/>
      <c r="K23" s="24"/>
      <c r="L23" s="24"/>
      <c r="M23" s="24"/>
      <c r="N23" s="24">
        <v>2.3</v>
      </c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5" customHeight="1">
      <c r="A24" s="183" t="s">
        <v>68</v>
      </c>
      <c r="B24" s="22" t="s">
        <v>315</v>
      </c>
      <c r="C24" s="22" t="s">
        <v>316</v>
      </c>
      <c r="D24" s="22" t="s">
        <v>88</v>
      </c>
      <c r="E24" s="22" t="s">
        <v>178</v>
      </c>
      <c r="F24" s="22" t="s">
        <v>321</v>
      </c>
      <c r="G24" s="22" t="s">
        <v>235</v>
      </c>
      <c r="H24" s="24">
        <v>3.53</v>
      </c>
      <c r="I24" s="24">
        <v>3.53</v>
      </c>
      <c r="J24" s="24"/>
      <c r="K24" s="24"/>
      <c r="L24" s="24"/>
      <c r="M24" s="24"/>
      <c r="N24" s="24">
        <v>3.53</v>
      </c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5" customHeight="1">
      <c r="A25" s="183" t="s">
        <v>68</v>
      </c>
      <c r="B25" s="22" t="s">
        <v>315</v>
      </c>
      <c r="C25" s="22" t="s">
        <v>316</v>
      </c>
      <c r="D25" s="22" t="s">
        <v>94</v>
      </c>
      <c r="E25" s="22" t="s">
        <v>181</v>
      </c>
      <c r="F25" s="22" t="s">
        <v>321</v>
      </c>
      <c r="G25" s="22" t="s">
        <v>235</v>
      </c>
      <c r="H25" s="24">
        <v>1.42</v>
      </c>
      <c r="I25" s="24">
        <v>1.42</v>
      </c>
      <c r="J25" s="24"/>
      <c r="K25" s="24"/>
      <c r="L25" s="24"/>
      <c r="M25" s="24"/>
      <c r="N25" s="24">
        <v>1.42</v>
      </c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5" customHeight="1">
      <c r="A26" s="183" t="s">
        <v>68</v>
      </c>
      <c r="B26" s="22" t="s">
        <v>318</v>
      </c>
      <c r="C26" s="22" t="s">
        <v>319</v>
      </c>
      <c r="D26" s="22" t="s">
        <v>90</v>
      </c>
      <c r="E26" s="22" t="s">
        <v>179</v>
      </c>
      <c r="F26" s="22" t="s">
        <v>322</v>
      </c>
      <c r="G26" s="22" t="s">
        <v>239</v>
      </c>
      <c r="H26" s="24">
        <v>2.17</v>
      </c>
      <c r="I26" s="24">
        <v>2.17</v>
      </c>
      <c r="J26" s="24"/>
      <c r="K26" s="24"/>
      <c r="L26" s="24"/>
      <c r="M26" s="24"/>
      <c r="N26" s="24">
        <v>2.17</v>
      </c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5" customHeight="1">
      <c r="A27" s="183" t="s">
        <v>68</v>
      </c>
      <c r="B27" s="22" t="s">
        <v>318</v>
      </c>
      <c r="C27" s="22" t="s">
        <v>319</v>
      </c>
      <c r="D27" s="22" t="s">
        <v>92</v>
      </c>
      <c r="E27" s="22" t="s">
        <v>180</v>
      </c>
      <c r="F27" s="22" t="s">
        <v>322</v>
      </c>
      <c r="G27" s="22" t="s">
        <v>239</v>
      </c>
      <c r="H27" s="24">
        <v>5.07</v>
      </c>
      <c r="I27" s="24">
        <v>5.07</v>
      </c>
      <c r="J27" s="24"/>
      <c r="K27" s="24"/>
      <c r="L27" s="24"/>
      <c r="M27" s="24"/>
      <c r="N27" s="24">
        <v>5.07</v>
      </c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5" customHeight="1">
      <c r="A28" s="183" t="s">
        <v>68</v>
      </c>
      <c r="B28" s="22" t="s">
        <v>318</v>
      </c>
      <c r="C28" s="22" t="s">
        <v>319</v>
      </c>
      <c r="D28" s="22" t="s">
        <v>96</v>
      </c>
      <c r="E28" s="22" t="s">
        <v>182</v>
      </c>
      <c r="F28" s="22" t="s">
        <v>322</v>
      </c>
      <c r="G28" s="22" t="s">
        <v>239</v>
      </c>
      <c r="H28" s="24">
        <v>0.7</v>
      </c>
      <c r="I28" s="24">
        <v>0.7</v>
      </c>
      <c r="J28" s="24"/>
      <c r="K28" s="24"/>
      <c r="L28" s="24"/>
      <c r="M28" s="24"/>
      <c r="N28" s="24">
        <v>0.7</v>
      </c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5" customHeight="1">
      <c r="A29" s="183" t="s">
        <v>68</v>
      </c>
      <c r="B29" s="22" t="s">
        <v>318</v>
      </c>
      <c r="C29" s="22" t="s">
        <v>319</v>
      </c>
      <c r="D29" s="22" t="s">
        <v>102</v>
      </c>
      <c r="E29" s="22" t="s">
        <v>188</v>
      </c>
      <c r="F29" s="22" t="s">
        <v>322</v>
      </c>
      <c r="G29" s="22" t="s">
        <v>239</v>
      </c>
      <c r="H29" s="24">
        <v>1.42</v>
      </c>
      <c r="I29" s="24">
        <v>1.42</v>
      </c>
      <c r="J29" s="24"/>
      <c r="K29" s="24"/>
      <c r="L29" s="24"/>
      <c r="M29" s="24"/>
      <c r="N29" s="24">
        <v>1.42</v>
      </c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5" customHeight="1">
      <c r="A30" s="183" t="s">
        <v>68</v>
      </c>
      <c r="B30" s="22" t="s">
        <v>318</v>
      </c>
      <c r="C30" s="22" t="s">
        <v>319</v>
      </c>
      <c r="D30" s="22" t="s">
        <v>90</v>
      </c>
      <c r="E30" s="22" t="s">
        <v>179</v>
      </c>
      <c r="F30" s="22" t="s">
        <v>322</v>
      </c>
      <c r="G30" s="22" t="s">
        <v>239</v>
      </c>
      <c r="H30" s="24">
        <v>9.84</v>
      </c>
      <c r="I30" s="24">
        <v>9.84</v>
      </c>
      <c r="J30" s="24"/>
      <c r="K30" s="24"/>
      <c r="L30" s="24"/>
      <c r="M30" s="24"/>
      <c r="N30" s="24">
        <v>9.84</v>
      </c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5" customHeight="1">
      <c r="A31" s="183" t="s">
        <v>68</v>
      </c>
      <c r="B31" s="22" t="s">
        <v>318</v>
      </c>
      <c r="C31" s="22" t="s">
        <v>319</v>
      </c>
      <c r="D31" s="22" t="s">
        <v>92</v>
      </c>
      <c r="E31" s="22" t="s">
        <v>180</v>
      </c>
      <c r="F31" s="22" t="s">
        <v>322</v>
      </c>
      <c r="G31" s="22" t="s">
        <v>239</v>
      </c>
      <c r="H31" s="24">
        <v>21.68</v>
      </c>
      <c r="I31" s="24">
        <v>21.68</v>
      </c>
      <c r="J31" s="24"/>
      <c r="K31" s="24"/>
      <c r="L31" s="24"/>
      <c r="M31" s="24"/>
      <c r="N31" s="24">
        <v>21.68</v>
      </c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5" customHeight="1">
      <c r="A32" s="183" t="s">
        <v>68</v>
      </c>
      <c r="B32" s="22" t="s">
        <v>318</v>
      </c>
      <c r="C32" s="22" t="s">
        <v>319</v>
      </c>
      <c r="D32" s="22" t="s">
        <v>96</v>
      </c>
      <c r="E32" s="22" t="s">
        <v>182</v>
      </c>
      <c r="F32" s="22" t="s">
        <v>322</v>
      </c>
      <c r="G32" s="22" t="s">
        <v>239</v>
      </c>
      <c r="H32" s="24">
        <v>3.17</v>
      </c>
      <c r="I32" s="24">
        <v>3.17</v>
      </c>
      <c r="J32" s="24"/>
      <c r="K32" s="24"/>
      <c r="L32" s="24"/>
      <c r="M32" s="24"/>
      <c r="N32" s="24">
        <v>3.17</v>
      </c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5" customHeight="1">
      <c r="A33" s="183" t="s">
        <v>68</v>
      </c>
      <c r="B33" s="22" t="s">
        <v>318</v>
      </c>
      <c r="C33" s="22" t="s">
        <v>319</v>
      </c>
      <c r="D33" s="22" t="s">
        <v>102</v>
      </c>
      <c r="E33" s="22" t="s">
        <v>188</v>
      </c>
      <c r="F33" s="22" t="s">
        <v>322</v>
      </c>
      <c r="G33" s="22" t="s">
        <v>239</v>
      </c>
      <c r="H33" s="24">
        <v>6.84</v>
      </c>
      <c r="I33" s="24">
        <v>6.84</v>
      </c>
      <c r="J33" s="24"/>
      <c r="K33" s="24"/>
      <c r="L33" s="24"/>
      <c r="M33" s="24"/>
      <c r="N33" s="24">
        <v>6.84</v>
      </c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5" customHeight="1">
      <c r="A34" s="183" t="s">
        <v>68</v>
      </c>
      <c r="B34" s="22" t="s">
        <v>318</v>
      </c>
      <c r="C34" s="22" t="s">
        <v>319</v>
      </c>
      <c r="D34" s="22" t="s">
        <v>90</v>
      </c>
      <c r="E34" s="22" t="s">
        <v>179</v>
      </c>
      <c r="F34" s="22" t="s">
        <v>322</v>
      </c>
      <c r="G34" s="22" t="s">
        <v>239</v>
      </c>
      <c r="H34" s="24">
        <v>5.68</v>
      </c>
      <c r="I34" s="24">
        <v>5.68</v>
      </c>
      <c r="J34" s="24"/>
      <c r="K34" s="24"/>
      <c r="L34" s="24"/>
      <c r="M34" s="24"/>
      <c r="N34" s="24">
        <v>5.68</v>
      </c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5" customHeight="1">
      <c r="A35" s="183" t="s">
        <v>68</v>
      </c>
      <c r="B35" s="22" t="s">
        <v>318</v>
      </c>
      <c r="C35" s="22" t="s">
        <v>319</v>
      </c>
      <c r="D35" s="22" t="s">
        <v>92</v>
      </c>
      <c r="E35" s="22" t="s">
        <v>180</v>
      </c>
      <c r="F35" s="22" t="s">
        <v>322</v>
      </c>
      <c r="G35" s="22" t="s">
        <v>239</v>
      </c>
      <c r="H35" s="24">
        <v>12.63</v>
      </c>
      <c r="I35" s="24">
        <v>12.63</v>
      </c>
      <c r="J35" s="24"/>
      <c r="K35" s="24"/>
      <c r="L35" s="24"/>
      <c r="M35" s="24"/>
      <c r="N35" s="24">
        <v>12.63</v>
      </c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5" customHeight="1">
      <c r="A36" s="183" t="s">
        <v>68</v>
      </c>
      <c r="B36" s="22" t="s">
        <v>318</v>
      </c>
      <c r="C36" s="22" t="s">
        <v>319</v>
      </c>
      <c r="D36" s="22" t="s">
        <v>96</v>
      </c>
      <c r="E36" s="22" t="s">
        <v>182</v>
      </c>
      <c r="F36" s="22" t="s">
        <v>322</v>
      </c>
      <c r="G36" s="22" t="s">
        <v>239</v>
      </c>
      <c r="H36" s="24">
        <v>1.79</v>
      </c>
      <c r="I36" s="24">
        <v>1.79</v>
      </c>
      <c r="J36" s="24"/>
      <c r="K36" s="24"/>
      <c r="L36" s="24"/>
      <c r="M36" s="24"/>
      <c r="N36" s="24">
        <v>1.79</v>
      </c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5" customHeight="1">
      <c r="A37" s="183" t="s">
        <v>68</v>
      </c>
      <c r="B37" s="22" t="s">
        <v>318</v>
      </c>
      <c r="C37" s="22" t="s">
        <v>319</v>
      </c>
      <c r="D37" s="22" t="s">
        <v>102</v>
      </c>
      <c r="E37" s="22" t="s">
        <v>188</v>
      </c>
      <c r="F37" s="22" t="s">
        <v>322</v>
      </c>
      <c r="G37" s="22" t="s">
        <v>239</v>
      </c>
      <c r="H37" s="24">
        <v>4.04</v>
      </c>
      <c r="I37" s="24">
        <v>4.04</v>
      </c>
      <c r="J37" s="24"/>
      <c r="K37" s="24"/>
      <c r="L37" s="24"/>
      <c r="M37" s="24"/>
      <c r="N37" s="24">
        <v>4.04</v>
      </c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5" customHeight="1">
      <c r="A38" s="183" t="s">
        <v>68</v>
      </c>
      <c r="B38" s="22" t="s">
        <v>318</v>
      </c>
      <c r="C38" s="22" t="s">
        <v>319</v>
      </c>
      <c r="D38" s="22" t="s">
        <v>90</v>
      </c>
      <c r="E38" s="22" t="s">
        <v>179</v>
      </c>
      <c r="F38" s="22" t="s">
        <v>322</v>
      </c>
      <c r="G38" s="22" t="s">
        <v>239</v>
      </c>
      <c r="H38" s="24">
        <v>10.11</v>
      </c>
      <c r="I38" s="24">
        <v>10.11</v>
      </c>
      <c r="J38" s="24"/>
      <c r="K38" s="24"/>
      <c r="L38" s="24"/>
      <c r="M38" s="24"/>
      <c r="N38" s="24">
        <v>10.11</v>
      </c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5" customHeight="1">
      <c r="A39" s="183" t="s">
        <v>68</v>
      </c>
      <c r="B39" s="22" t="s">
        <v>318</v>
      </c>
      <c r="C39" s="22" t="s">
        <v>319</v>
      </c>
      <c r="D39" s="22" t="s">
        <v>92</v>
      </c>
      <c r="E39" s="22" t="s">
        <v>180</v>
      </c>
      <c r="F39" s="22" t="s">
        <v>322</v>
      </c>
      <c r="G39" s="22" t="s">
        <v>239</v>
      </c>
      <c r="H39" s="24">
        <v>22.57</v>
      </c>
      <c r="I39" s="24">
        <v>22.57</v>
      </c>
      <c r="J39" s="24"/>
      <c r="K39" s="24"/>
      <c r="L39" s="24"/>
      <c r="M39" s="24"/>
      <c r="N39" s="24">
        <v>22.57</v>
      </c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5" customHeight="1">
      <c r="A40" s="183" t="s">
        <v>68</v>
      </c>
      <c r="B40" s="22" t="s">
        <v>318</v>
      </c>
      <c r="C40" s="22" t="s">
        <v>319</v>
      </c>
      <c r="D40" s="22" t="s">
        <v>96</v>
      </c>
      <c r="E40" s="22" t="s">
        <v>182</v>
      </c>
      <c r="F40" s="22" t="s">
        <v>322</v>
      </c>
      <c r="G40" s="22" t="s">
        <v>239</v>
      </c>
      <c r="H40" s="24">
        <v>3.28</v>
      </c>
      <c r="I40" s="24">
        <v>3.28</v>
      </c>
      <c r="J40" s="24"/>
      <c r="K40" s="24"/>
      <c r="L40" s="24"/>
      <c r="M40" s="24"/>
      <c r="N40" s="24">
        <v>3.28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5" customHeight="1">
      <c r="A41" s="183" t="s">
        <v>68</v>
      </c>
      <c r="B41" s="22" t="s">
        <v>318</v>
      </c>
      <c r="C41" s="22" t="s">
        <v>319</v>
      </c>
      <c r="D41" s="22" t="s">
        <v>102</v>
      </c>
      <c r="E41" s="22" t="s">
        <v>188</v>
      </c>
      <c r="F41" s="22" t="s">
        <v>322</v>
      </c>
      <c r="G41" s="22" t="s">
        <v>239</v>
      </c>
      <c r="H41" s="24">
        <v>6.68</v>
      </c>
      <c r="I41" s="24">
        <v>6.68</v>
      </c>
      <c r="J41" s="24"/>
      <c r="K41" s="24"/>
      <c r="L41" s="24"/>
      <c r="M41" s="24"/>
      <c r="N41" s="24">
        <v>6.68</v>
      </c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5" customHeight="1">
      <c r="A42" s="183" t="s">
        <v>68</v>
      </c>
      <c r="B42" s="22" t="s">
        <v>323</v>
      </c>
      <c r="C42" s="22" t="s">
        <v>232</v>
      </c>
      <c r="D42" s="22" t="s">
        <v>110</v>
      </c>
      <c r="E42" s="22" t="s">
        <v>191</v>
      </c>
      <c r="F42" s="22" t="s">
        <v>324</v>
      </c>
      <c r="G42" s="22" t="s">
        <v>243</v>
      </c>
      <c r="H42" s="24">
        <v>60.06</v>
      </c>
      <c r="I42" s="24">
        <v>60.06</v>
      </c>
      <c r="J42" s="24"/>
      <c r="K42" s="24"/>
      <c r="L42" s="24"/>
      <c r="M42" s="24"/>
      <c r="N42" s="24">
        <v>60.06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5" customHeight="1">
      <c r="A43" s="183" t="s">
        <v>68</v>
      </c>
      <c r="B43" s="22" t="s">
        <v>323</v>
      </c>
      <c r="C43" s="22" t="s">
        <v>232</v>
      </c>
      <c r="D43" s="22" t="s">
        <v>120</v>
      </c>
      <c r="E43" s="22" t="s">
        <v>195</v>
      </c>
      <c r="F43" s="22" t="s">
        <v>325</v>
      </c>
      <c r="G43" s="22" t="s">
        <v>248</v>
      </c>
      <c r="H43" s="24">
        <v>26.36</v>
      </c>
      <c r="I43" s="24">
        <v>26.36</v>
      </c>
      <c r="J43" s="24"/>
      <c r="K43" s="24"/>
      <c r="L43" s="24"/>
      <c r="M43" s="24"/>
      <c r="N43" s="24">
        <v>26.36</v>
      </c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5" customHeight="1">
      <c r="A44" s="183" t="s">
        <v>68</v>
      </c>
      <c r="B44" s="22" t="s">
        <v>323</v>
      </c>
      <c r="C44" s="22" t="s">
        <v>232</v>
      </c>
      <c r="D44" s="22" t="s">
        <v>122</v>
      </c>
      <c r="E44" s="22" t="s">
        <v>196</v>
      </c>
      <c r="F44" s="22" t="s">
        <v>326</v>
      </c>
      <c r="G44" s="22" t="s">
        <v>250</v>
      </c>
      <c r="H44" s="24">
        <v>0.72</v>
      </c>
      <c r="I44" s="24">
        <v>0.72</v>
      </c>
      <c r="J44" s="24"/>
      <c r="K44" s="24"/>
      <c r="L44" s="24"/>
      <c r="M44" s="24"/>
      <c r="N44" s="24">
        <v>0.72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5" customHeight="1">
      <c r="A45" s="183" t="s">
        <v>68</v>
      </c>
      <c r="B45" s="22" t="s">
        <v>323</v>
      </c>
      <c r="C45" s="22" t="s">
        <v>232</v>
      </c>
      <c r="D45" s="22" t="s">
        <v>122</v>
      </c>
      <c r="E45" s="22" t="s">
        <v>196</v>
      </c>
      <c r="F45" s="22" t="s">
        <v>326</v>
      </c>
      <c r="G45" s="22" t="s">
        <v>250</v>
      </c>
      <c r="H45" s="24">
        <v>1.76</v>
      </c>
      <c r="I45" s="24">
        <v>1.76</v>
      </c>
      <c r="J45" s="24"/>
      <c r="K45" s="24"/>
      <c r="L45" s="24"/>
      <c r="M45" s="24"/>
      <c r="N45" s="24">
        <v>1.76</v>
      </c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5" customHeight="1">
      <c r="A46" s="183" t="s">
        <v>68</v>
      </c>
      <c r="B46" s="22" t="s">
        <v>327</v>
      </c>
      <c r="C46" s="22" t="s">
        <v>198</v>
      </c>
      <c r="D46" s="22" t="s">
        <v>128</v>
      </c>
      <c r="E46" s="22" t="s">
        <v>198</v>
      </c>
      <c r="F46" s="22" t="s">
        <v>328</v>
      </c>
      <c r="G46" s="22" t="s">
        <v>198</v>
      </c>
      <c r="H46" s="24">
        <v>43.33</v>
      </c>
      <c r="I46" s="24">
        <v>43.33</v>
      </c>
      <c r="J46" s="24"/>
      <c r="K46" s="24"/>
      <c r="L46" s="24"/>
      <c r="M46" s="24"/>
      <c r="N46" s="24">
        <v>43.33</v>
      </c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5" customHeight="1">
      <c r="A47" s="183" t="s">
        <v>68</v>
      </c>
      <c r="B47" s="22" t="s">
        <v>329</v>
      </c>
      <c r="C47" s="22" t="s">
        <v>330</v>
      </c>
      <c r="D47" s="22" t="s">
        <v>92</v>
      </c>
      <c r="E47" s="22" t="s">
        <v>180</v>
      </c>
      <c r="F47" s="184" t="s">
        <v>331</v>
      </c>
      <c r="G47" s="184" t="s">
        <v>237</v>
      </c>
      <c r="H47" s="24">
        <v>9.6</v>
      </c>
      <c r="I47" s="24">
        <v>9.6</v>
      </c>
      <c r="J47" s="24"/>
      <c r="K47" s="24"/>
      <c r="L47" s="24"/>
      <c r="M47" s="24"/>
      <c r="N47" s="24">
        <v>9.6</v>
      </c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5" customHeight="1">
      <c r="A48" s="183" t="s">
        <v>68</v>
      </c>
      <c r="B48" s="22" t="s">
        <v>332</v>
      </c>
      <c r="C48" s="22" t="s">
        <v>333</v>
      </c>
      <c r="D48" s="22" t="s">
        <v>108</v>
      </c>
      <c r="E48" s="22" t="s">
        <v>190</v>
      </c>
      <c r="F48" s="22" t="s">
        <v>334</v>
      </c>
      <c r="G48" s="22" t="s">
        <v>260</v>
      </c>
      <c r="H48" s="24">
        <v>0.56</v>
      </c>
      <c r="I48" s="24">
        <v>0.56</v>
      </c>
      <c r="J48" s="24"/>
      <c r="K48" s="24"/>
      <c r="L48" s="24"/>
      <c r="M48" s="24"/>
      <c r="N48" s="24">
        <v>0.56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5" customHeight="1">
      <c r="A49" s="183" t="s">
        <v>68</v>
      </c>
      <c r="B49" s="22" t="s">
        <v>332</v>
      </c>
      <c r="C49" s="22" t="s">
        <v>333</v>
      </c>
      <c r="D49" s="22" t="s">
        <v>88</v>
      </c>
      <c r="E49" s="22" t="s">
        <v>178</v>
      </c>
      <c r="F49" s="22" t="s">
        <v>335</v>
      </c>
      <c r="G49" s="22" t="s">
        <v>267</v>
      </c>
      <c r="H49" s="24">
        <v>2.7</v>
      </c>
      <c r="I49" s="24">
        <v>2.7</v>
      </c>
      <c r="J49" s="24"/>
      <c r="K49" s="24"/>
      <c r="L49" s="24"/>
      <c r="M49" s="24"/>
      <c r="N49" s="24">
        <v>2.7</v>
      </c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5" customHeight="1">
      <c r="A50" s="183" t="s">
        <v>68</v>
      </c>
      <c r="B50" s="22" t="s">
        <v>332</v>
      </c>
      <c r="C50" s="22" t="s">
        <v>333</v>
      </c>
      <c r="D50" s="22" t="s">
        <v>90</v>
      </c>
      <c r="E50" s="22" t="s">
        <v>179</v>
      </c>
      <c r="F50" s="22" t="s">
        <v>334</v>
      </c>
      <c r="G50" s="22" t="s">
        <v>260</v>
      </c>
      <c r="H50" s="24">
        <v>1.8</v>
      </c>
      <c r="I50" s="24">
        <v>1.8</v>
      </c>
      <c r="J50" s="24"/>
      <c r="K50" s="24"/>
      <c r="L50" s="24"/>
      <c r="M50" s="24"/>
      <c r="N50" s="24">
        <v>1.8</v>
      </c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5" customHeight="1">
      <c r="A51" s="183" t="s">
        <v>68</v>
      </c>
      <c r="B51" s="22" t="s">
        <v>332</v>
      </c>
      <c r="C51" s="22" t="s">
        <v>333</v>
      </c>
      <c r="D51" s="22" t="s">
        <v>92</v>
      </c>
      <c r="E51" s="22" t="s">
        <v>180</v>
      </c>
      <c r="F51" s="22" t="s">
        <v>336</v>
      </c>
      <c r="G51" s="22" t="s">
        <v>272</v>
      </c>
      <c r="H51" s="24">
        <v>3</v>
      </c>
      <c r="I51" s="24">
        <v>3</v>
      </c>
      <c r="J51" s="24"/>
      <c r="K51" s="24"/>
      <c r="L51" s="24"/>
      <c r="M51" s="24"/>
      <c r="N51" s="24">
        <v>3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5" customHeight="1">
      <c r="A52" s="183" t="s">
        <v>68</v>
      </c>
      <c r="B52" s="22" t="s">
        <v>332</v>
      </c>
      <c r="C52" s="22" t="s">
        <v>333</v>
      </c>
      <c r="D52" s="22" t="s">
        <v>92</v>
      </c>
      <c r="E52" s="22" t="s">
        <v>180</v>
      </c>
      <c r="F52" s="22" t="s">
        <v>334</v>
      </c>
      <c r="G52" s="22" t="s">
        <v>260</v>
      </c>
      <c r="H52" s="24">
        <v>0.9</v>
      </c>
      <c r="I52" s="24">
        <v>0.9</v>
      </c>
      <c r="J52" s="24"/>
      <c r="K52" s="24"/>
      <c r="L52" s="24"/>
      <c r="M52" s="24"/>
      <c r="N52" s="24">
        <v>0.9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5" customHeight="1">
      <c r="A53" s="183" t="s">
        <v>68</v>
      </c>
      <c r="B53" s="22" t="s">
        <v>332</v>
      </c>
      <c r="C53" s="22" t="s">
        <v>333</v>
      </c>
      <c r="D53" s="22" t="s">
        <v>94</v>
      </c>
      <c r="E53" s="22" t="s">
        <v>181</v>
      </c>
      <c r="F53" s="22" t="s">
        <v>334</v>
      </c>
      <c r="G53" s="22" t="s">
        <v>260</v>
      </c>
      <c r="H53" s="24">
        <v>0.83</v>
      </c>
      <c r="I53" s="24">
        <v>0.83</v>
      </c>
      <c r="J53" s="24"/>
      <c r="K53" s="24"/>
      <c r="L53" s="24"/>
      <c r="M53" s="24"/>
      <c r="N53" s="24">
        <v>0.83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5" customHeight="1">
      <c r="A54" s="183" t="s">
        <v>68</v>
      </c>
      <c r="B54" s="22" t="s">
        <v>332</v>
      </c>
      <c r="C54" s="22" t="s">
        <v>333</v>
      </c>
      <c r="D54" s="22" t="s">
        <v>94</v>
      </c>
      <c r="E54" s="22" t="s">
        <v>181</v>
      </c>
      <c r="F54" s="22" t="s">
        <v>334</v>
      </c>
      <c r="G54" s="22" t="s">
        <v>260</v>
      </c>
      <c r="H54" s="24">
        <v>0.38</v>
      </c>
      <c r="I54" s="24">
        <v>0.38</v>
      </c>
      <c r="J54" s="24"/>
      <c r="K54" s="24"/>
      <c r="L54" s="24"/>
      <c r="M54" s="24"/>
      <c r="N54" s="24">
        <v>0.38</v>
      </c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5" customHeight="1">
      <c r="A55" s="183" t="s">
        <v>68</v>
      </c>
      <c r="B55" s="22" t="s">
        <v>337</v>
      </c>
      <c r="C55" s="22" t="s">
        <v>256</v>
      </c>
      <c r="D55" s="22" t="s">
        <v>96</v>
      </c>
      <c r="E55" s="22" t="s">
        <v>182</v>
      </c>
      <c r="F55" s="22" t="s">
        <v>338</v>
      </c>
      <c r="G55" s="22" t="s">
        <v>256</v>
      </c>
      <c r="H55" s="24">
        <v>0.4</v>
      </c>
      <c r="I55" s="24">
        <v>0.4</v>
      </c>
      <c r="J55" s="24"/>
      <c r="K55" s="24"/>
      <c r="L55" s="24"/>
      <c r="M55" s="24"/>
      <c r="N55" s="24">
        <v>0.4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5" customHeight="1">
      <c r="A56" s="183" t="s">
        <v>68</v>
      </c>
      <c r="B56" s="22" t="s">
        <v>332</v>
      </c>
      <c r="C56" s="22" t="s">
        <v>333</v>
      </c>
      <c r="D56" s="22" t="s">
        <v>96</v>
      </c>
      <c r="E56" s="22" t="s">
        <v>182</v>
      </c>
      <c r="F56" s="22" t="s">
        <v>334</v>
      </c>
      <c r="G56" s="22" t="s">
        <v>260</v>
      </c>
      <c r="H56" s="24">
        <v>0.2</v>
      </c>
      <c r="I56" s="24">
        <v>0.2</v>
      </c>
      <c r="J56" s="24"/>
      <c r="K56" s="24"/>
      <c r="L56" s="24"/>
      <c r="M56" s="24"/>
      <c r="N56" s="24">
        <v>0.2</v>
      </c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5" customHeight="1">
      <c r="A57" s="183" t="s">
        <v>68</v>
      </c>
      <c r="B57" s="22" t="s">
        <v>332</v>
      </c>
      <c r="C57" s="22" t="s">
        <v>333</v>
      </c>
      <c r="D57" s="22" t="s">
        <v>102</v>
      </c>
      <c r="E57" s="22" t="s">
        <v>188</v>
      </c>
      <c r="F57" s="22" t="s">
        <v>334</v>
      </c>
      <c r="G57" s="22" t="s">
        <v>260</v>
      </c>
      <c r="H57" s="24">
        <v>1.2</v>
      </c>
      <c r="I57" s="24">
        <v>1.2</v>
      </c>
      <c r="J57" s="24"/>
      <c r="K57" s="24"/>
      <c r="L57" s="24"/>
      <c r="M57" s="24"/>
      <c r="N57" s="24">
        <v>1.2</v>
      </c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5" customHeight="1">
      <c r="A58" s="183" t="s">
        <v>68</v>
      </c>
      <c r="B58" s="22" t="s">
        <v>332</v>
      </c>
      <c r="C58" s="22" t="s">
        <v>333</v>
      </c>
      <c r="D58" s="22" t="s">
        <v>88</v>
      </c>
      <c r="E58" s="22" t="s">
        <v>178</v>
      </c>
      <c r="F58" s="22" t="s">
        <v>339</v>
      </c>
      <c r="G58" s="22" t="s">
        <v>278</v>
      </c>
      <c r="H58" s="24">
        <v>1.06</v>
      </c>
      <c r="I58" s="24">
        <v>1.06</v>
      </c>
      <c r="J58" s="24"/>
      <c r="K58" s="24"/>
      <c r="L58" s="24"/>
      <c r="M58" s="24"/>
      <c r="N58" s="24">
        <v>1.06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5" customHeight="1">
      <c r="A59" s="183" t="s">
        <v>68</v>
      </c>
      <c r="B59" s="22" t="s">
        <v>332</v>
      </c>
      <c r="C59" s="22" t="s">
        <v>333</v>
      </c>
      <c r="D59" s="22" t="s">
        <v>90</v>
      </c>
      <c r="E59" s="22" t="s">
        <v>179</v>
      </c>
      <c r="F59" s="22" t="s">
        <v>339</v>
      </c>
      <c r="G59" s="22" t="s">
        <v>278</v>
      </c>
      <c r="H59" s="24">
        <v>0.65</v>
      </c>
      <c r="I59" s="24">
        <v>0.65</v>
      </c>
      <c r="J59" s="24"/>
      <c r="K59" s="24"/>
      <c r="L59" s="24"/>
      <c r="M59" s="24"/>
      <c r="N59" s="24">
        <v>0.65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5" customHeight="1">
      <c r="A60" s="183" t="s">
        <v>68</v>
      </c>
      <c r="B60" s="22" t="s">
        <v>332</v>
      </c>
      <c r="C60" s="22" t="s">
        <v>333</v>
      </c>
      <c r="D60" s="22" t="s">
        <v>92</v>
      </c>
      <c r="E60" s="22" t="s">
        <v>180</v>
      </c>
      <c r="F60" s="22" t="s">
        <v>339</v>
      </c>
      <c r="G60" s="22" t="s">
        <v>278</v>
      </c>
      <c r="H60" s="24">
        <v>1.52</v>
      </c>
      <c r="I60" s="24">
        <v>1.52</v>
      </c>
      <c r="J60" s="24"/>
      <c r="K60" s="24"/>
      <c r="L60" s="24"/>
      <c r="M60" s="24"/>
      <c r="N60" s="24">
        <v>1.52</v>
      </c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5" customHeight="1">
      <c r="A61" s="183" t="s">
        <v>68</v>
      </c>
      <c r="B61" s="22" t="s">
        <v>332</v>
      </c>
      <c r="C61" s="22" t="s">
        <v>333</v>
      </c>
      <c r="D61" s="22" t="s">
        <v>94</v>
      </c>
      <c r="E61" s="22" t="s">
        <v>181</v>
      </c>
      <c r="F61" s="22" t="s">
        <v>339</v>
      </c>
      <c r="G61" s="22" t="s">
        <v>278</v>
      </c>
      <c r="H61" s="24">
        <v>0.43</v>
      </c>
      <c r="I61" s="24">
        <v>0.43</v>
      </c>
      <c r="J61" s="24"/>
      <c r="K61" s="24"/>
      <c r="L61" s="24"/>
      <c r="M61" s="24"/>
      <c r="N61" s="24">
        <v>0.43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5" customHeight="1">
      <c r="A62" s="183" t="s">
        <v>68</v>
      </c>
      <c r="B62" s="22" t="s">
        <v>332</v>
      </c>
      <c r="C62" s="22" t="s">
        <v>333</v>
      </c>
      <c r="D62" s="22" t="s">
        <v>96</v>
      </c>
      <c r="E62" s="22" t="s">
        <v>182</v>
      </c>
      <c r="F62" s="22" t="s">
        <v>339</v>
      </c>
      <c r="G62" s="22" t="s">
        <v>278</v>
      </c>
      <c r="H62" s="24">
        <v>0.21</v>
      </c>
      <c r="I62" s="24">
        <v>0.21</v>
      </c>
      <c r="J62" s="24"/>
      <c r="K62" s="24"/>
      <c r="L62" s="24"/>
      <c r="M62" s="24"/>
      <c r="N62" s="24">
        <v>0.21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5" customHeight="1">
      <c r="A63" s="183" t="s">
        <v>68</v>
      </c>
      <c r="B63" s="22" t="s">
        <v>332</v>
      </c>
      <c r="C63" s="22" t="s">
        <v>333</v>
      </c>
      <c r="D63" s="22" t="s">
        <v>102</v>
      </c>
      <c r="E63" s="22" t="s">
        <v>188</v>
      </c>
      <c r="F63" s="22" t="s">
        <v>339</v>
      </c>
      <c r="G63" s="22" t="s">
        <v>278</v>
      </c>
      <c r="H63" s="24">
        <v>0.43</v>
      </c>
      <c r="I63" s="24">
        <v>0.43</v>
      </c>
      <c r="J63" s="24"/>
      <c r="K63" s="24"/>
      <c r="L63" s="24"/>
      <c r="M63" s="24"/>
      <c r="N63" s="24">
        <v>0.43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5" customHeight="1">
      <c r="A64" s="183" t="s">
        <v>68</v>
      </c>
      <c r="B64" s="22" t="s">
        <v>340</v>
      </c>
      <c r="C64" s="22" t="s">
        <v>259</v>
      </c>
      <c r="D64" s="22" t="s">
        <v>88</v>
      </c>
      <c r="E64" s="22" t="s">
        <v>178</v>
      </c>
      <c r="F64" s="22" t="s">
        <v>341</v>
      </c>
      <c r="G64" s="22" t="s">
        <v>259</v>
      </c>
      <c r="H64" s="24">
        <v>10</v>
      </c>
      <c r="I64" s="24">
        <v>10</v>
      </c>
      <c r="J64" s="24"/>
      <c r="K64" s="24"/>
      <c r="L64" s="24"/>
      <c r="M64" s="24"/>
      <c r="N64" s="24">
        <v>10</v>
      </c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5" customHeight="1">
      <c r="A65" s="183" t="s">
        <v>68</v>
      </c>
      <c r="B65" s="22" t="s">
        <v>342</v>
      </c>
      <c r="C65" s="22" t="s">
        <v>343</v>
      </c>
      <c r="D65" s="22" t="s">
        <v>88</v>
      </c>
      <c r="E65" s="22" t="s">
        <v>178</v>
      </c>
      <c r="F65" s="22" t="s">
        <v>344</v>
      </c>
      <c r="G65" s="22" t="s">
        <v>281</v>
      </c>
      <c r="H65" s="24">
        <v>7.98</v>
      </c>
      <c r="I65" s="24">
        <v>7.98</v>
      </c>
      <c r="J65" s="24"/>
      <c r="K65" s="24"/>
      <c r="L65" s="24"/>
      <c r="M65" s="24"/>
      <c r="N65" s="24">
        <v>7.98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5" customHeight="1">
      <c r="A66" s="183" t="s">
        <v>68</v>
      </c>
      <c r="B66" s="22" t="s">
        <v>342</v>
      </c>
      <c r="C66" s="22" t="s">
        <v>343</v>
      </c>
      <c r="D66" s="22" t="s">
        <v>94</v>
      </c>
      <c r="E66" s="22" t="s">
        <v>181</v>
      </c>
      <c r="F66" s="22" t="s">
        <v>344</v>
      </c>
      <c r="G66" s="22" t="s">
        <v>281</v>
      </c>
      <c r="H66" s="24">
        <v>3.24</v>
      </c>
      <c r="I66" s="24">
        <v>3.24</v>
      </c>
      <c r="J66" s="24"/>
      <c r="K66" s="24"/>
      <c r="L66" s="24"/>
      <c r="M66" s="24"/>
      <c r="N66" s="24">
        <v>3.24</v>
      </c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5" customHeight="1">
      <c r="A67" s="183" t="s">
        <v>68</v>
      </c>
      <c r="B67" s="22" t="s">
        <v>345</v>
      </c>
      <c r="C67" s="22" t="s">
        <v>283</v>
      </c>
      <c r="D67" s="22" t="s">
        <v>108</v>
      </c>
      <c r="E67" s="22" t="s">
        <v>190</v>
      </c>
      <c r="F67" s="22" t="s">
        <v>346</v>
      </c>
      <c r="G67" s="22" t="s">
        <v>283</v>
      </c>
      <c r="H67" s="24">
        <v>60.92</v>
      </c>
      <c r="I67" s="24">
        <v>60.92</v>
      </c>
      <c r="J67" s="24"/>
      <c r="K67" s="24"/>
      <c r="L67" s="24"/>
      <c r="M67" s="24"/>
      <c r="N67" s="24">
        <v>60.92</v>
      </c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8" customHeight="1">
      <c r="A68" s="193" t="s">
        <v>130</v>
      </c>
      <c r="B68" s="193" t="s">
        <v>130</v>
      </c>
      <c r="C68" s="193"/>
      <c r="D68" s="193"/>
      <c r="E68" s="193"/>
      <c r="F68" s="193"/>
      <c r="G68" s="193"/>
      <c r="H68" s="194">
        <v>630.8</v>
      </c>
      <c r="I68" s="195">
        <v>630.8</v>
      </c>
      <c r="J68" s="195"/>
      <c r="K68" s="195"/>
      <c r="L68" s="195"/>
      <c r="M68" s="195"/>
      <c r="N68" s="195">
        <v>630.8</v>
      </c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68:B6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workbookViewId="0" topLeftCell="A1">
      <selection activeCell="C13" sqref="C13"/>
    </sheetView>
  </sheetViews>
  <sheetFormatPr defaultColWidth="8.8515625" defaultRowHeight="14.25" customHeight="1"/>
  <cols>
    <col min="1" max="1" width="10.28125" style="69" customWidth="1"/>
    <col min="2" max="2" width="20.421875" style="69" customWidth="1"/>
    <col min="3" max="3" width="27.8515625" style="69" customWidth="1"/>
    <col min="4" max="4" width="17.140625" style="69" customWidth="1"/>
    <col min="5" max="5" width="11.140625" style="69" customWidth="1"/>
    <col min="6" max="6" width="10.00390625" style="69" customWidth="1"/>
    <col min="7" max="7" width="9.8515625" style="69" customWidth="1"/>
    <col min="8" max="8" width="15.140625" style="69" customWidth="1"/>
    <col min="9" max="9" width="10.421875" style="69" customWidth="1"/>
    <col min="10" max="10" width="12.140625" style="69" customWidth="1"/>
    <col min="11" max="11" width="9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5:23" ht="13.5" customHeight="1">
      <c r="E1" s="170"/>
      <c r="F1" s="170"/>
      <c r="G1" s="170"/>
      <c r="H1" s="170"/>
      <c r="I1" s="70"/>
      <c r="J1" s="70"/>
      <c r="K1" s="70"/>
      <c r="L1" s="70"/>
      <c r="M1" s="70"/>
      <c r="N1" s="70"/>
      <c r="O1" s="70"/>
      <c r="P1" s="70"/>
      <c r="Q1" s="70"/>
      <c r="W1" s="71" t="s">
        <v>347</v>
      </c>
    </row>
    <row r="2" spans="1:23" ht="27.75" customHeight="1">
      <c r="A2" s="58" t="s">
        <v>348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3.5" customHeight="1">
      <c r="A3" s="142" t="s">
        <v>2</v>
      </c>
      <c r="B3" s="142"/>
      <c r="C3" s="171"/>
      <c r="D3" s="171"/>
      <c r="E3" s="171"/>
      <c r="F3" s="171"/>
      <c r="G3" s="171"/>
      <c r="H3" s="171"/>
      <c r="I3" s="98"/>
      <c r="J3" s="98"/>
      <c r="K3" s="98"/>
      <c r="L3" s="98"/>
      <c r="M3" s="98"/>
      <c r="N3" s="98"/>
      <c r="O3" s="98"/>
      <c r="P3" s="98"/>
      <c r="Q3" s="98"/>
      <c r="W3" s="140" t="s">
        <v>288</v>
      </c>
    </row>
    <row r="4" spans="1:23" ht="15.75" customHeight="1">
      <c r="A4" s="106" t="s">
        <v>349</v>
      </c>
      <c r="B4" s="106" t="s">
        <v>297</v>
      </c>
      <c r="C4" s="106" t="s">
        <v>298</v>
      </c>
      <c r="D4" s="106" t="s">
        <v>350</v>
      </c>
      <c r="E4" s="106" t="s">
        <v>299</v>
      </c>
      <c r="F4" s="106" t="s">
        <v>300</v>
      </c>
      <c r="G4" s="106" t="s">
        <v>351</v>
      </c>
      <c r="H4" s="106" t="s">
        <v>352</v>
      </c>
      <c r="I4" s="106" t="s">
        <v>54</v>
      </c>
      <c r="J4" s="78" t="s">
        <v>353</v>
      </c>
      <c r="K4" s="78"/>
      <c r="L4" s="78"/>
      <c r="M4" s="78"/>
      <c r="N4" s="78" t="s">
        <v>306</v>
      </c>
      <c r="O4" s="78"/>
      <c r="P4" s="78"/>
      <c r="Q4" s="173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106"/>
      <c r="B5" s="106"/>
      <c r="C5" s="106"/>
      <c r="D5" s="106"/>
      <c r="E5" s="106"/>
      <c r="F5" s="106"/>
      <c r="G5" s="106"/>
      <c r="H5" s="106"/>
      <c r="I5" s="106"/>
      <c r="J5" s="78" t="s">
        <v>57</v>
      </c>
      <c r="K5" s="78"/>
      <c r="L5" s="173" t="s">
        <v>58</v>
      </c>
      <c r="M5" s="173" t="s">
        <v>59</v>
      </c>
      <c r="N5" s="173" t="s">
        <v>57</v>
      </c>
      <c r="O5" s="173" t="s">
        <v>58</v>
      </c>
      <c r="P5" s="173" t="s">
        <v>59</v>
      </c>
      <c r="Q5" s="173"/>
      <c r="R5" s="173" t="s">
        <v>56</v>
      </c>
      <c r="S5" s="173" t="s">
        <v>62</v>
      </c>
      <c r="T5" s="173" t="s">
        <v>354</v>
      </c>
      <c r="U5" s="173" t="s">
        <v>64</v>
      </c>
      <c r="V5" s="173" t="s">
        <v>65</v>
      </c>
      <c r="W5" s="173" t="s">
        <v>66</v>
      </c>
    </row>
    <row r="6" spans="1:23" ht="27">
      <c r="A6" s="106"/>
      <c r="B6" s="106"/>
      <c r="C6" s="106"/>
      <c r="D6" s="106"/>
      <c r="E6" s="106"/>
      <c r="F6" s="106"/>
      <c r="G6" s="106"/>
      <c r="H6" s="106"/>
      <c r="I6" s="106"/>
      <c r="J6" s="174" t="s">
        <v>56</v>
      </c>
      <c r="K6" s="174" t="s">
        <v>355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1:23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</row>
    <row r="8" spans="1:23" ht="19.5" customHeight="1">
      <c r="A8" s="23"/>
      <c r="B8" s="23"/>
      <c r="C8" s="22" t="s">
        <v>356</v>
      </c>
      <c r="D8" s="23"/>
      <c r="E8" s="23"/>
      <c r="F8" s="23"/>
      <c r="G8" s="23"/>
      <c r="H8" s="23"/>
      <c r="I8" s="24">
        <v>30</v>
      </c>
      <c r="J8" s="24">
        <v>30</v>
      </c>
      <c r="K8" s="24"/>
      <c r="L8" s="24"/>
      <c r="M8" s="24"/>
      <c r="N8" s="24">
        <v>30</v>
      </c>
      <c r="O8" s="175"/>
      <c r="P8" s="175"/>
      <c r="Q8" s="175"/>
      <c r="R8" s="175"/>
      <c r="S8" s="175"/>
      <c r="T8" s="175"/>
      <c r="U8" s="175"/>
      <c r="V8" s="175"/>
      <c r="W8" s="175"/>
    </row>
    <row r="9" spans="1:23" ht="19.5" customHeight="1">
      <c r="A9" s="22" t="s">
        <v>357</v>
      </c>
      <c r="B9" s="22" t="s">
        <v>358</v>
      </c>
      <c r="C9" s="22" t="s">
        <v>356</v>
      </c>
      <c r="D9" s="22" t="s">
        <v>68</v>
      </c>
      <c r="E9" s="22" t="s">
        <v>92</v>
      </c>
      <c r="F9" s="22" t="s">
        <v>180</v>
      </c>
      <c r="G9" s="22" t="s">
        <v>359</v>
      </c>
      <c r="H9" s="22" t="s">
        <v>254</v>
      </c>
      <c r="I9" s="24">
        <v>30</v>
      </c>
      <c r="J9" s="24">
        <v>30</v>
      </c>
      <c r="K9" s="24"/>
      <c r="L9" s="24"/>
      <c r="M9" s="24"/>
      <c r="N9" s="24">
        <v>30</v>
      </c>
      <c r="O9" s="175"/>
      <c r="P9" s="175"/>
      <c r="Q9" s="175"/>
      <c r="R9" s="175"/>
      <c r="S9" s="175"/>
      <c r="T9" s="175"/>
      <c r="U9" s="175"/>
      <c r="V9" s="175"/>
      <c r="W9" s="175"/>
    </row>
    <row r="10" spans="1:23" ht="19.5" customHeight="1">
      <c r="A10" s="22"/>
      <c r="B10" s="22"/>
      <c r="C10" s="22" t="s">
        <v>360</v>
      </c>
      <c r="D10" s="22"/>
      <c r="E10" s="22"/>
      <c r="F10" s="22"/>
      <c r="G10" s="22"/>
      <c r="H10" s="22"/>
      <c r="I10" s="24">
        <v>3</v>
      </c>
      <c r="J10" s="24">
        <v>3</v>
      </c>
      <c r="K10" s="24"/>
      <c r="L10" s="24"/>
      <c r="M10" s="24"/>
      <c r="N10" s="24">
        <v>3</v>
      </c>
      <c r="O10" s="175"/>
      <c r="P10" s="175"/>
      <c r="Q10" s="175"/>
      <c r="R10" s="175"/>
      <c r="S10" s="175"/>
      <c r="T10" s="175"/>
      <c r="U10" s="175"/>
      <c r="V10" s="175"/>
      <c r="W10" s="175"/>
    </row>
    <row r="11" spans="1:23" ht="19.5" customHeight="1">
      <c r="A11" s="22" t="s">
        <v>357</v>
      </c>
      <c r="B11" s="22" t="s">
        <v>361</v>
      </c>
      <c r="C11" s="22" t="s">
        <v>360</v>
      </c>
      <c r="D11" s="22" t="s">
        <v>68</v>
      </c>
      <c r="E11" s="22" t="s">
        <v>92</v>
      </c>
      <c r="F11" s="22" t="s">
        <v>180</v>
      </c>
      <c r="G11" s="22" t="s">
        <v>334</v>
      </c>
      <c r="H11" s="22" t="s">
        <v>260</v>
      </c>
      <c r="I11" s="24">
        <v>1</v>
      </c>
      <c r="J11" s="24">
        <v>1</v>
      </c>
      <c r="K11" s="24"/>
      <c r="L11" s="24"/>
      <c r="M11" s="24"/>
      <c r="N11" s="24">
        <v>1</v>
      </c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9.5" customHeight="1">
      <c r="A12" s="22" t="s">
        <v>357</v>
      </c>
      <c r="B12" s="22" t="s">
        <v>361</v>
      </c>
      <c r="C12" s="22" t="s">
        <v>360</v>
      </c>
      <c r="D12" s="22" t="s">
        <v>68</v>
      </c>
      <c r="E12" s="22" t="s">
        <v>92</v>
      </c>
      <c r="F12" s="22" t="s">
        <v>180</v>
      </c>
      <c r="G12" s="22" t="s">
        <v>362</v>
      </c>
      <c r="H12" s="22" t="s">
        <v>249</v>
      </c>
      <c r="I12" s="24">
        <v>2</v>
      </c>
      <c r="J12" s="24">
        <v>2</v>
      </c>
      <c r="K12" s="24"/>
      <c r="L12" s="24"/>
      <c r="M12" s="24"/>
      <c r="N12" s="24">
        <v>2</v>
      </c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3" ht="19.5" customHeight="1">
      <c r="A13" s="22"/>
      <c r="B13" s="22"/>
      <c r="C13" s="22" t="s">
        <v>363</v>
      </c>
      <c r="D13" s="22"/>
      <c r="E13" s="22"/>
      <c r="F13" s="22"/>
      <c r="G13" s="22"/>
      <c r="H13" s="22"/>
      <c r="I13" s="24">
        <v>4</v>
      </c>
      <c r="J13" s="24">
        <v>4</v>
      </c>
      <c r="K13" s="24"/>
      <c r="L13" s="24"/>
      <c r="M13" s="24"/>
      <c r="N13" s="24">
        <v>4</v>
      </c>
      <c r="O13" s="175"/>
      <c r="P13" s="175"/>
      <c r="Q13" s="175"/>
      <c r="R13" s="175"/>
      <c r="S13" s="175"/>
      <c r="T13" s="175"/>
      <c r="U13" s="175"/>
      <c r="V13" s="175"/>
      <c r="W13" s="175"/>
    </row>
    <row r="14" spans="1:23" ht="19.5" customHeight="1">
      <c r="A14" s="22" t="s">
        <v>357</v>
      </c>
      <c r="B14" s="22" t="s">
        <v>364</v>
      </c>
      <c r="C14" s="22" t="s">
        <v>363</v>
      </c>
      <c r="D14" s="22" t="s">
        <v>68</v>
      </c>
      <c r="E14" s="22" t="s">
        <v>183</v>
      </c>
      <c r="F14" s="22" t="s">
        <v>184</v>
      </c>
      <c r="G14" s="22" t="s">
        <v>334</v>
      </c>
      <c r="H14" s="22" t="s">
        <v>260</v>
      </c>
      <c r="I14" s="24">
        <v>2</v>
      </c>
      <c r="J14" s="24">
        <v>2</v>
      </c>
      <c r="K14" s="24"/>
      <c r="L14" s="24"/>
      <c r="M14" s="24"/>
      <c r="N14" s="24">
        <v>2</v>
      </c>
      <c r="O14" s="175"/>
      <c r="P14" s="175"/>
      <c r="Q14" s="175"/>
      <c r="R14" s="175"/>
      <c r="S14" s="175"/>
      <c r="T14" s="175"/>
      <c r="U14" s="175"/>
      <c r="V14" s="175"/>
      <c r="W14" s="175"/>
    </row>
    <row r="15" spans="1:23" ht="19.5" customHeight="1">
      <c r="A15" s="22" t="s">
        <v>357</v>
      </c>
      <c r="B15" s="22" t="s">
        <v>364</v>
      </c>
      <c r="C15" s="22" t="s">
        <v>363</v>
      </c>
      <c r="D15" s="22" t="s">
        <v>68</v>
      </c>
      <c r="E15" s="22" t="s">
        <v>183</v>
      </c>
      <c r="F15" s="22" t="s">
        <v>184</v>
      </c>
      <c r="G15" s="22" t="s">
        <v>362</v>
      </c>
      <c r="H15" s="22" t="s">
        <v>249</v>
      </c>
      <c r="I15" s="24">
        <v>2</v>
      </c>
      <c r="J15" s="24">
        <v>2</v>
      </c>
      <c r="K15" s="24"/>
      <c r="L15" s="24"/>
      <c r="M15" s="24"/>
      <c r="N15" s="24">
        <v>2</v>
      </c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23" ht="19.5" customHeight="1">
      <c r="A16" s="22"/>
      <c r="B16" s="22"/>
      <c r="C16" s="22" t="s">
        <v>365</v>
      </c>
      <c r="D16" s="22"/>
      <c r="E16" s="22"/>
      <c r="F16" s="22"/>
      <c r="G16" s="22"/>
      <c r="H16" s="22"/>
      <c r="I16" s="24">
        <v>10</v>
      </c>
      <c r="J16" s="24">
        <v>10</v>
      </c>
      <c r="K16" s="24"/>
      <c r="L16" s="24"/>
      <c r="M16" s="24"/>
      <c r="N16" s="24">
        <v>10</v>
      </c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19.5" customHeight="1">
      <c r="A17" s="22" t="s">
        <v>366</v>
      </c>
      <c r="B17" s="22" t="s">
        <v>367</v>
      </c>
      <c r="C17" s="22" t="s">
        <v>365</v>
      </c>
      <c r="D17" s="22" t="s">
        <v>68</v>
      </c>
      <c r="E17" s="22" t="s">
        <v>186</v>
      </c>
      <c r="F17" s="22" t="s">
        <v>187</v>
      </c>
      <c r="G17" s="22" t="s">
        <v>334</v>
      </c>
      <c r="H17" s="22" t="s">
        <v>260</v>
      </c>
      <c r="I17" s="24">
        <v>0.5</v>
      </c>
      <c r="J17" s="24">
        <v>0.5</v>
      </c>
      <c r="K17" s="24"/>
      <c r="L17" s="24"/>
      <c r="M17" s="24"/>
      <c r="N17" s="24">
        <v>0.5</v>
      </c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ht="19.5" customHeight="1">
      <c r="A18" s="22" t="s">
        <v>366</v>
      </c>
      <c r="B18" s="22" t="s">
        <v>367</v>
      </c>
      <c r="C18" s="22" t="s">
        <v>365</v>
      </c>
      <c r="D18" s="22" t="s">
        <v>68</v>
      </c>
      <c r="E18" s="22" t="s">
        <v>186</v>
      </c>
      <c r="F18" s="22" t="s">
        <v>187</v>
      </c>
      <c r="G18" s="22" t="s">
        <v>335</v>
      </c>
      <c r="H18" s="22" t="s">
        <v>267</v>
      </c>
      <c r="I18" s="24">
        <v>0.3</v>
      </c>
      <c r="J18" s="24">
        <v>0.3</v>
      </c>
      <c r="K18" s="24"/>
      <c r="L18" s="24"/>
      <c r="M18" s="24"/>
      <c r="N18" s="24">
        <v>0.3</v>
      </c>
      <c r="O18" s="175"/>
      <c r="P18" s="175"/>
      <c r="Q18" s="175"/>
      <c r="R18" s="175"/>
      <c r="S18" s="175"/>
      <c r="T18" s="175"/>
      <c r="U18" s="175"/>
      <c r="V18" s="175"/>
      <c r="W18" s="175"/>
    </row>
    <row r="19" spans="1:23" ht="19.5" customHeight="1">
      <c r="A19" s="22" t="s">
        <v>366</v>
      </c>
      <c r="B19" s="22" t="s">
        <v>367</v>
      </c>
      <c r="C19" s="22" t="s">
        <v>365</v>
      </c>
      <c r="D19" s="22" t="s">
        <v>68</v>
      </c>
      <c r="E19" s="22" t="s">
        <v>186</v>
      </c>
      <c r="F19" s="22" t="s">
        <v>187</v>
      </c>
      <c r="G19" s="22" t="s">
        <v>368</v>
      </c>
      <c r="H19" s="22" t="s">
        <v>261</v>
      </c>
      <c r="I19" s="24">
        <v>8</v>
      </c>
      <c r="J19" s="24">
        <v>8</v>
      </c>
      <c r="K19" s="24"/>
      <c r="L19" s="24"/>
      <c r="M19" s="24"/>
      <c r="N19" s="24">
        <v>8</v>
      </c>
      <c r="O19" s="175"/>
      <c r="P19" s="175"/>
      <c r="Q19" s="175"/>
      <c r="R19" s="175"/>
      <c r="S19" s="175"/>
      <c r="T19" s="175"/>
      <c r="U19" s="175"/>
      <c r="V19" s="175"/>
      <c r="W19" s="175"/>
    </row>
    <row r="20" spans="1:23" ht="19.5" customHeight="1">
      <c r="A20" s="22" t="s">
        <v>366</v>
      </c>
      <c r="B20" s="22" t="s">
        <v>367</v>
      </c>
      <c r="C20" s="22" t="s">
        <v>365</v>
      </c>
      <c r="D20" s="22" t="s">
        <v>68</v>
      </c>
      <c r="E20" s="22" t="s">
        <v>186</v>
      </c>
      <c r="F20" s="22" t="s">
        <v>187</v>
      </c>
      <c r="G20" s="22" t="s">
        <v>362</v>
      </c>
      <c r="H20" s="22" t="s">
        <v>249</v>
      </c>
      <c r="I20" s="24">
        <v>0.4</v>
      </c>
      <c r="J20" s="24">
        <v>0.4</v>
      </c>
      <c r="K20" s="24"/>
      <c r="L20" s="24"/>
      <c r="M20" s="24"/>
      <c r="N20" s="24">
        <v>0.4</v>
      </c>
      <c r="O20" s="175"/>
      <c r="P20" s="175"/>
      <c r="Q20" s="175"/>
      <c r="R20" s="175"/>
      <c r="S20" s="175"/>
      <c r="T20" s="175"/>
      <c r="U20" s="175"/>
      <c r="V20" s="175"/>
      <c r="W20" s="175"/>
    </row>
    <row r="21" spans="1:23" ht="19.5" customHeight="1">
      <c r="A21" s="22" t="s">
        <v>366</v>
      </c>
      <c r="B21" s="22" t="s">
        <v>367</v>
      </c>
      <c r="C21" s="22" t="s">
        <v>365</v>
      </c>
      <c r="D21" s="22" t="s">
        <v>68</v>
      </c>
      <c r="E21" s="22" t="s">
        <v>186</v>
      </c>
      <c r="F21" s="22" t="s">
        <v>187</v>
      </c>
      <c r="G21" s="22" t="s">
        <v>369</v>
      </c>
      <c r="H21" s="22" t="s">
        <v>273</v>
      </c>
      <c r="I21" s="24">
        <v>0.8</v>
      </c>
      <c r="J21" s="24">
        <v>0.8</v>
      </c>
      <c r="K21" s="24"/>
      <c r="L21" s="24"/>
      <c r="M21" s="24"/>
      <c r="N21" s="24">
        <v>0.8</v>
      </c>
      <c r="O21" s="175"/>
      <c r="P21" s="175"/>
      <c r="Q21" s="175"/>
      <c r="R21" s="175"/>
      <c r="S21" s="175"/>
      <c r="T21" s="175"/>
      <c r="U21" s="175"/>
      <c r="V21" s="175"/>
      <c r="W21" s="175"/>
    </row>
    <row r="22" spans="1:23" ht="19.5" customHeight="1">
      <c r="A22" s="22"/>
      <c r="B22" s="22"/>
      <c r="C22" s="22" t="s">
        <v>370</v>
      </c>
      <c r="D22" s="22"/>
      <c r="E22" s="22"/>
      <c r="F22" s="22"/>
      <c r="G22" s="22"/>
      <c r="H22" s="22"/>
      <c r="I22" s="24">
        <v>30</v>
      </c>
      <c r="J22" s="24">
        <v>30</v>
      </c>
      <c r="K22" s="24"/>
      <c r="L22" s="24"/>
      <c r="M22" s="24"/>
      <c r="N22" s="24">
        <v>30</v>
      </c>
      <c r="O22" s="175"/>
      <c r="P22" s="175"/>
      <c r="Q22" s="175"/>
      <c r="R22" s="175"/>
      <c r="S22" s="175"/>
      <c r="T22" s="175"/>
      <c r="U22" s="175"/>
      <c r="V22" s="175"/>
      <c r="W22" s="175"/>
    </row>
    <row r="23" spans="1:23" ht="19.5" customHeight="1">
      <c r="A23" s="22" t="s">
        <v>366</v>
      </c>
      <c r="B23" s="22" t="s">
        <v>371</v>
      </c>
      <c r="C23" s="22" t="s">
        <v>370</v>
      </c>
      <c r="D23" s="22" t="s">
        <v>68</v>
      </c>
      <c r="E23" s="22" t="s">
        <v>88</v>
      </c>
      <c r="F23" s="22" t="s">
        <v>178</v>
      </c>
      <c r="G23" s="22" t="s">
        <v>334</v>
      </c>
      <c r="H23" s="22" t="s">
        <v>260</v>
      </c>
      <c r="I23" s="24">
        <v>2.44</v>
      </c>
      <c r="J23" s="24">
        <v>2.44</v>
      </c>
      <c r="K23" s="24"/>
      <c r="L23" s="24"/>
      <c r="M23" s="24"/>
      <c r="N23" s="24">
        <v>2.44</v>
      </c>
      <c r="O23" s="175"/>
      <c r="P23" s="175"/>
      <c r="Q23" s="175"/>
      <c r="R23" s="175"/>
      <c r="S23" s="175"/>
      <c r="T23" s="175"/>
      <c r="U23" s="175"/>
      <c r="V23" s="175"/>
      <c r="W23" s="175"/>
    </row>
    <row r="24" spans="1:23" ht="19.5" customHeight="1">
      <c r="A24" s="22" t="s">
        <v>366</v>
      </c>
      <c r="B24" s="22" t="s">
        <v>371</v>
      </c>
      <c r="C24" s="22" t="s">
        <v>370</v>
      </c>
      <c r="D24" s="22" t="s">
        <v>68</v>
      </c>
      <c r="E24" s="22" t="s">
        <v>88</v>
      </c>
      <c r="F24" s="22" t="s">
        <v>178</v>
      </c>
      <c r="G24" s="22" t="s">
        <v>372</v>
      </c>
      <c r="H24" s="22" t="s">
        <v>262</v>
      </c>
      <c r="I24" s="24">
        <v>2</v>
      </c>
      <c r="J24" s="24">
        <v>2</v>
      </c>
      <c r="K24" s="24"/>
      <c r="L24" s="24"/>
      <c r="M24" s="24"/>
      <c r="N24" s="24">
        <v>2</v>
      </c>
      <c r="O24" s="175"/>
      <c r="P24" s="175"/>
      <c r="Q24" s="175"/>
      <c r="R24" s="175"/>
      <c r="S24" s="175"/>
      <c r="T24" s="175"/>
      <c r="U24" s="175"/>
      <c r="V24" s="175"/>
      <c r="W24" s="175"/>
    </row>
    <row r="25" spans="1:23" ht="19.5" customHeight="1">
      <c r="A25" s="22" t="s">
        <v>366</v>
      </c>
      <c r="B25" s="22" t="s">
        <v>371</v>
      </c>
      <c r="C25" s="22" t="s">
        <v>370</v>
      </c>
      <c r="D25" s="22" t="s">
        <v>68</v>
      </c>
      <c r="E25" s="22" t="s">
        <v>88</v>
      </c>
      <c r="F25" s="22" t="s">
        <v>178</v>
      </c>
      <c r="G25" s="22" t="s">
        <v>373</v>
      </c>
      <c r="H25" s="22" t="s">
        <v>265</v>
      </c>
      <c r="I25" s="24">
        <v>4</v>
      </c>
      <c r="J25" s="24">
        <v>4</v>
      </c>
      <c r="K25" s="24"/>
      <c r="L25" s="24"/>
      <c r="M25" s="24"/>
      <c r="N25" s="24">
        <v>4</v>
      </c>
      <c r="O25" s="175"/>
      <c r="P25" s="175"/>
      <c r="Q25" s="175"/>
      <c r="R25" s="175"/>
      <c r="S25" s="175"/>
      <c r="T25" s="175"/>
      <c r="U25" s="175"/>
      <c r="V25" s="175"/>
      <c r="W25" s="175"/>
    </row>
    <row r="26" spans="1:23" ht="19.5" customHeight="1">
      <c r="A26" s="22" t="s">
        <v>366</v>
      </c>
      <c r="B26" s="22" t="s">
        <v>371</v>
      </c>
      <c r="C26" s="22" t="s">
        <v>370</v>
      </c>
      <c r="D26" s="22" t="s">
        <v>68</v>
      </c>
      <c r="E26" s="22" t="s">
        <v>88</v>
      </c>
      <c r="F26" s="22" t="s">
        <v>178</v>
      </c>
      <c r="G26" s="22" t="s">
        <v>374</v>
      </c>
      <c r="H26" s="22" t="s">
        <v>266</v>
      </c>
      <c r="I26" s="24">
        <v>10.56</v>
      </c>
      <c r="J26" s="24">
        <v>10.56</v>
      </c>
      <c r="K26" s="24"/>
      <c r="L26" s="24"/>
      <c r="M26" s="24"/>
      <c r="N26" s="24">
        <v>10.56</v>
      </c>
      <c r="O26" s="175"/>
      <c r="P26" s="175"/>
      <c r="Q26" s="175"/>
      <c r="R26" s="175"/>
      <c r="S26" s="175"/>
      <c r="T26" s="175"/>
      <c r="U26" s="175"/>
      <c r="V26" s="175"/>
      <c r="W26" s="175"/>
    </row>
    <row r="27" spans="1:23" ht="19.5" customHeight="1">
      <c r="A27" s="22" t="s">
        <v>366</v>
      </c>
      <c r="B27" s="22" t="s">
        <v>371</v>
      </c>
      <c r="C27" s="22" t="s">
        <v>370</v>
      </c>
      <c r="D27" s="22" t="s">
        <v>68</v>
      </c>
      <c r="E27" s="22" t="s">
        <v>88</v>
      </c>
      <c r="F27" s="22" t="s">
        <v>178</v>
      </c>
      <c r="G27" s="22" t="s">
        <v>368</v>
      </c>
      <c r="H27" s="22" t="s">
        <v>261</v>
      </c>
      <c r="I27" s="24">
        <v>2</v>
      </c>
      <c r="J27" s="24">
        <v>2</v>
      </c>
      <c r="K27" s="24"/>
      <c r="L27" s="24"/>
      <c r="M27" s="24"/>
      <c r="N27" s="24">
        <v>2</v>
      </c>
      <c r="O27" s="175"/>
      <c r="P27" s="175"/>
      <c r="Q27" s="175"/>
      <c r="R27" s="175"/>
      <c r="S27" s="175"/>
      <c r="T27" s="175"/>
      <c r="U27" s="175"/>
      <c r="V27" s="175"/>
      <c r="W27" s="175"/>
    </row>
    <row r="28" spans="1:23" ht="19.5" customHeight="1">
      <c r="A28" s="22" t="s">
        <v>366</v>
      </c>
      <c r="B28" s="22" t="s">
        <v>371</v>
      </c>
      <c r="C28" s="22" t="s">
        <v>370</v>
      </c>
      <c r="D28" s="22" t="s">
        <v>68</v>
      </c>
      <c r="E28" s="22" t="s">
        <v>88</v>
      </c>
      <c r="F28" s="22" t="s">
        <v>178</v>
      </c>
      <c r="G28" s="22" t="s">
        <v>369</v>
      </c>
      <c r="H28" s="22" t="s">
        <v>273</v>
      </c>
      <c r="I28" s="24">
        <v>9</v>
      </c>
      <c r="J28" s="24">
        <v>9</v>
      </c>
      <c r="K28" s="24"/>
      <c r="L28" s="24"/>
      <c r="M28" s="24"/>
      <c r="N28" s="24">
        <v>9</v>
      </c>
      <c r="O28" s="175"/>
      <c r="P28" s="175"/>
      <c r="Q28" s="175"/>
      <c r="R28" s="175"/>
      <c r="S28" s="175"/>
      <c r="T28" s="175"/>
      <c r="U28" s="175"/>
      <c r="V28" s="175"/>
      <c r="W28" s="175"/>
    </row>
    <row r="29" spans="1:23" ht="19.5" customHeight="1">
      <c r="A29" s="22"/>
      <c r="B29" s="22"/>
      <c r="C29" s="22" t="s">
        <v>375</v>
      </c>
      <c r="D29" s="22"/>
      <c r="E29" s="22"/>
      <c r="F29" s="22"/>
      <c r="G29" s="22"/>
      <c r="H29" s="22"/>
      <c r="I29" s="24">
        <v>6.35</v>
      </c>
      <c r="J29" s="24">
        <v>6.35</v>
      </c>
      <c r="K29" s="24"/>
      <c r="L29" s="24"/>
      <c r="M29" s="24"/>
      <c r="N29" s="24">
        <v>6.35</v>
      </c>
      <c r="O29" s="175"/>
      <c r="P29" s="175"/>
      <c r="Q29" s="175"/>
      <c r="R29" s="175"/>
      <c r="S29" s="175"/>
      <c r="T29" s="175"/>
      <c r="U29" s="175"/>
      <c r="V29" s="175"/>
      <c r="W29" s="175"/>
    </row>
    <row r="30" spans="1:23" ht="19.5" customHeight="1">
      <c r="A30" s="22" t="s">
        <v>376</v>
      </c>
      <c r="B30" s="22" t="s">
        <v>377</v>
      </c>
      <c r="C30" s="22" t="s">
        <v>375</v>
      </c>
      <c r="D30" s="22" t="s">
        <v>68</v>
      </c>
      <c r="E30" s="22" t="s">
        <v>114</v>
      </c>
      <c r="F30" s="22" t="s">
        <v>193</v>
      </c>
      <c r="G30" s="22" t="s">
        <v>378</v>
      </c>
      <c r="H30" s="22" t="s">
        <v>284</v>
      </c>
      <c r="I30" s="24">
        <v>6.35</v>
      </c>
      <c r="J30" s="24">
        <v>6.35</v>
      </c>
      <c r="K30" s="24"/>
      <c r="L30" s="24"/>
      <c r="M30" s="24"/>
      <c r="N30" s="24">
        <v>6.35</v>
      </c>
      <c r="O30" s="175"/>
      <c r="P30" s="175"/>
      <c r="Q30" s="175"/>
      <c r="R30" s="175"/>
      <c r="S30" s="175"/>
      <c r="T30" s="175"/>
      <c r="U30" s="175"/>
      <c r="V30" s="175"/>
      <c r="W30" s="175"/>
    </row>
    <row r="31" spans="1:23" ht="18.75" customHeight="1">
      <c r="A31" s="37" t="s">
        <v>130</v>
      </c>
      <c r="B31" s="172"/>
      <c r="C31" s="38"/>
      <c r="D31" s="38"/>
      <c r="E31" s="38"/>
      <c r="F31" s="38"/>
      <c r="G31" s="38"/>
      <c r="H31" s="39"/>
      <c r="I31" s="36">
        <f>I8+I10+I13+I16+I22+I29</f>
        <v>83.35</v>
      </c>
      <c r="J31" s="36">
        <f>J8+J10+J13+J16+J22+J29</f>
        <v>83.35</v>
      </c>
      <c r="K31" s="36"/>
      <c r="L31" s="36"/>
      <c r="M31" s="36"/>
      <c r="N31" s="36">
        <f>N8+N10+N13+N16+N22+N29</f>
        <v>83.35</v>
      </c>
      <c r="O31" s="36"/>
      <c r="P31" s="36"/>
      <c r="Q31" s="36" t="s">
        <v>45</v>
      </c>
      <c r="R31" s="36" t="s">
        <v>45</v>
      </c>
      <c r="S31" s="36" t="s">
        <v>45</v>
      </c>
      <c r="T31" s="36" t="s">
        <v>45</v>
      </c>
      <c r="U31" s="36"/>
      <c r="V31" s="36" t="s">
        <v>45</v>
      </c>
      <c r="W31" s="36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31:H3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郑若愚</cp:lastModifiedBy>
  <cp:lastPrinted>2021-01-13T07:07:30Z</cp:lastPrinted>
  <dcterms:created xsi:type="dcterms:W3CDTF">2020-01-11T06:24:04Z</dcterms:created>
  <dcterms:modified xsi:type="dcterms:W3CDTF">2024-01-26T00:53:30Z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