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2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<sst xmlns="http://schemas.openxmlformats.org/spreadsheetml/2006/main" count="2729" uniqueCount="522">
  <si>
    <t>预算01-1表</t>
  </si>
  <si>
    <t>财务收支预算总表</t>
  </si>
  <si>
    <t>单位名称：师宗县龙庆彝族壮族乡人民政府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</si>
  <si>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</si>
  <si>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</si>
  <si>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</si>
  <si>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</si>
  <si>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</si>
  <si>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</si>
  <si>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</si>
  <si>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</si>
  <si>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</si>
  <si>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</si>
  <si>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</si>
  <si>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</si>
  <si>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</si>
  <si>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</si>
  <si>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</si>
  <si>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</si>
  <si>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</si>
  <si>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</si>
  <si>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</si>
  <si>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</si>
  <si>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</si>
  <si>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</si>
  <si>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</si>
  <si>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</si>
  <si>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</si>
  <si>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</si>
  <si>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</si>
  <si>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</si>
  <si>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</si>
  <si>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</si>
  <si>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</si>
  <si>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</si>
  <si>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</si>
  <si>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</si>
  <si>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</si>
  <si>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</si>
  <si>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</si>
  <si>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</si>
  <si>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</si>
  <si>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</si>
  <si>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</si>
  <si>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</si>
  <si>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</si>
  <si>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</si>
  <si>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</si>
  <si>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</si>
  <si>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</si>
  <si>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</si>
  <si>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</si>
  <si>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</si>
  <si>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</si>
  <si>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</si>
  <si>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</si>
  <si>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</si>
  <si>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</si>
  <si>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</si>
  <si>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</si>
  <si>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</si>
  <si>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</si>
  <si>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</si>
  <si>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</si>
  <si>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</si>
  <si>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</si>
  <si>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</si>
  <si>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师宗县龙庆彝族壮族乡人民政府</t>
  </si>
  <si>
    <t>575001</t>
  </si>
  <si>
    <t>师宗县龙庆彝族壮族乡综合执法队</t>
  </si>
  <si>
    <t>575002</t>
  </si>
  <si>
    <t>师宗县龙庆彝族壮族乡财政所</t>
  </si>
  <si>
    <t>575004</t>
  </si>
  <si>
    <t>师宗县龙庆彝族壮族乡党建办公室</t>
  </si>
  <si>
    <t>575007</t>
  </si>
  <si>
    <t>师宗县龙庆彝族壮族乡党政综合办公室</t>
  </si>
  <si>
    <t>575008</t>
  </si>
  <si>
    <t>师宗县龙庆彝族壮族乡农业农村综合服务中心</t>
  </si>
  <si>
    <t>575014</t>
  </si>
  <si>
    <t>师宗县龙庆彝族壮族乡党群服务中心</t>
  </si>
  <si>
    <t>575015</t>
  </si>
  <si>
    <t>师宗县龙庆彝族壮族乡城镇规划管理和生态环境保护服务中心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</si>
  <si>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</si>
  <si>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</si>
  <si>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</si>
  <si>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</si>
  <si>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</si>
  <si>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</si>
  <si>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</si>
  <si>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</si>
  <si>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</si>
  <si>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</si>
  <si>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</si>
  <si>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</si>
  <si>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</si>
  <si>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</si>
  <si>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</si>
  <si>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</si>
  <si>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>人大事务</t>
  </si>
  <si>
    <t>2010107</t>
  </si>
  <si>
    <t>人大代表履职能力提升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</si>
  <si>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</si>
  <si>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</si>
  <si>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</si>
  <si>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</si>
  <si>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</si>
  <si>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</si>
  <si>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20123</t>
  </si>
  <si>
    <t>民族事务</t>
  </si>
  <si>
    <t>2012301</t>
  </si>
  <si>
    <t>20132</t>
  </si>
  <si>
    <t>组织事务</t>
  </si>
  <si>
    <t>2013201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</si>
  <si>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</si>
  <si>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</si>
  <si>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</si>
  <si>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</si>
  <si>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</si>
  <si>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</si>
  <si>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</si>
  <si>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</si>
  <si>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</si>
  <si>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</si>
  <si>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</si>
  <si>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</si>
  <si>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</si>
  <si>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</si>
  <si>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</si>
  <si>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</si>
  <si>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</si>
  <si>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</si>
  <si>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</si>
  <si>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</si>
  <si>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</si>
  <si>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</si>
  <si>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2101199</t>
  </si>
  <si>
    <t>其他行政事业单位医疗支出</t>
  </si>
  <si>
    <t>213</t>
  </si>
  <si>
    <t>农林水支出</t>
  </si>
  <si>
    <t>21301</t>
  </si>
  <si>
    <t>农业农村</t>
  </si>
  <si>
    <t>2130104</t>
  </si>
  <si>
    <t>21302</t>
  </si>
  <si>
    <t>林业和草原</t>
  </si>
  <si>
    <t>2130204</t>
  </si>
  <si>
    <t>事业机构</t>
  </si>
  <si>
    <t>2130234</t>
  </si>
  <si>
    <t>林业草原防灾减灾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</si>
  <si>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</si>
  <si>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</si>
  <si>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</si>
  <si>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</si>
  <si>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</si>
  <si>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</si>
  <si>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</si>
  <si>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</si>
  <si>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</si>
  <si>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</si>
  <si>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</si>
  <si>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</si>
  <si>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</si>
  <si>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</si>
  <si>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</si>
  <si>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</si>
  <si>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</si>
  <si>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</si>
  <si>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</si>
  <si>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</si>
  <si>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</si>
  <si>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</si>
  <si>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</si>
  <si>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</si>
  <si>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</si>
  <si>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</si>
  <si>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</si>
  <si>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</si>
  <si>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</si>
  <si>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</si>
  <si>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</si>
  <si>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</si>
  <si>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</si>
  <si>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</si>
  <si>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</si>
  <si>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</si>
  <si>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</si>
  <si>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</si>
  <si>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</si>
  <si>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</si>
  <si>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</si>
  <si>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</si>
  <si>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</si>
  <si>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</si>
  <si>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</si>
  <si>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</si>
  <si>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</si>
  <si>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</si>
  <si>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</si>
  <si>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</si>
  <si>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</si>
  <si>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</si>
  <si>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</si>
  <si>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</si>
  <si>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</si>
  <si>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</si>
  <si>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</si>
  <si>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</si>
  <si>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</si>
  <si>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</si>
  <si>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</si>
  <si>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</si>
  <si>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</si>
  <si>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</si>
  <si>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</si>
  <si>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</si>
  <si>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</si>
  <si>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</si>
  <si>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</si>
  <si>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</si>
  <si>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</si>
  <si>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</si>
  <si>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</si>
  <si>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</si>
  <si>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</si>
  <si>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</si>
  <si>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</si>
  <si>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</si>
  <si>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</si>
  <si>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</si>
  <si>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</si>
  <si>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</si>
  <si>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</si>
  <si>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</si>
  <si>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</si>
  <si>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</si>
  <si>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</si>
  <si>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</si>
  <si>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</si>
  <si>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</si>
  <si>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</si>
  <si>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</si>
  <si>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</si>
  <si>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</si>
  <si>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</si>
  <si>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</si>
  <si>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</si>
  <si>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</si>
  <si>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</si>
  <si>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</si>
  <si>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</si>
  <si>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</si>
  <si>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</si>
  <si>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</si>
  <si>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04</t>
  </si>
  <si>
    <t>专用材料购置费</t>
  </si>
  <si>
    <t>职工基本医疗保险缴费</t>
  </si>
  <si>
    <t>05</t>
  </si>
  <si>
    <t>委托业务费</t>
  </si>
  <si>
    <t>其他社会保障缴费</t>
  </si>
  <si>
    <t>公务用车运行维护费</t>
  </si>
  <si>
    <t>505</t>
  </si>
  <si>
    <t>对事业单位经常性补助</t>
  </si>
  <si>
    <t>99</t>
  </si>
  <si>
    <t>其他工资福利支出</t>
  </si>
  <si>
    <t>302</t>
  </si>
  <si>
    <t>商品和服务支出</t>
  </si>
  <si>
    <t>办公费</t>
  </si>
  <si>
    <t>509</t>
  </si>
  <si>
    <t>对个人和家庭的补助</t>
  </si>
  <si>
    <t>印刷费</t>
  </si>
  <si>
    <t>社会福利和救助</t>
  </si>
  <si>
    <t>离退休费</t>
  </si>
  <si>
    <t>专用材料费</t>
  </si>
  <si>
    <t>27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</si>
  <si>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</si>
  <si>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</si>
  <si>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</si>
  <si>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</si>
  <si>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</si>
  <si>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</si>
  <si>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</si>
  <si>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</si>
  <si>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</si>
  <si>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</si>
  <si>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</si>
  <si>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</si>
  <si>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</si>
  <si>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</si>
  <si>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</si>
  <si>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</si>
  <si>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</si>
  <si>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</si>
  <si>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</si>
  <si>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</si>
  <si>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</si>
  <si>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</si>
  <si>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</si>
  <si>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</si>
  <si>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</si>
  <si>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</si>
  <si>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</si>
  <si>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</si>
  <si>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</si>
  <si>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</si>
  <si>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</si>
  <si>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</si>
  <si>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</si>
  <si>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</si>
  <si>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</si>
  <si>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</si>
  <si>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</si>
  <si>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</si>
  <si>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</si>
  <si>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</si>
  <si>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</si>
  <si>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师宗县龙庆彝族壮族乡</t>
  </si>
  <si>
    <t>530323210000000003115</t>
  </si>
  <si>
    <t>事业人员支出工资</t>
  </si>
  <si>
    <t>30101</t>
  </si>
  <si>
    <t>30102</t>
  </si>
  <si>
    <t>30107</t>
  </si>
  <si>
    <t>530323210000000003116</t>
  </si>
  <si>
    <t>30108</t>
  </si>
  <si>
    <t>30110</t>
  </si>
  <si>
    <t>30112</t>
  </si>
  <si>
    <t>530323210000000003117</t>
  </si>
  <si>
    <t>30113</t>
  </si>
  <si>
    <t>530323210000000003121</t>
  </si>
  <si>
    <t>其他公用支出</t>
  </si>
  <si>
    <t>30201</t>
  </si>
  <si>
    <t>30229</t>
  </si>
  <si>
    <t>530323241100002289333</t>
  </si>
  <si>
    <t>其他人员支出</t>
  </si>
  <si>
    <t xml:space="preserve">30199 </t>
  </si>
  <si>
    <t>530323210000000005511</t>
  </si>
  <si>
    <t>30231</t>
  </si>
  <si>
    <t>530323210000000003125</t>
  </si>
  <si>
    <t>行政人员支出工资</t>
  </si>
  <si>
    <t>30103</t>
  </si>
  <si>
    <t>530323210000000003127</t>
  </si>
  <si>
    <t>530323210000000003128</t>
  </si>
  <si>
    <t>530323210000000003134</t>
  </si>
  <si>
    <t>530323210000000005513</t>
  </si>
  <si>
    <t>530323210000000003131</t>
  </si>
  <si>
    <t>行政人员公务交通补贴</t>
  </si>
  <si>
    <t>30239</t>
  </si>
  <si>
    <t>530323210000000003572</t>
  </si>
  <si>
    <t>530323210000000003574</t>
  </si>
  <si>
    <t>530323210000000003575</t>
  </si>
  <si>
    <t>530323210000000003581</t>
  </si>
  <si>
    <t>530323210000000005515</t>
  </si>
  <si>
    <t>530323210000000003578</t>
  </si>
  <si>
    <t>530323231100001256636</t>
  </si>
  <si>
    <t>30302</t>
  </si>
  <si>
    <t>530323241100002411304</t>
  </si>
  <si>
    <t xml:space="preserve">30201 </t>
  </si>
  <si>
    <t xml:space="preserve">30202 </t>
  </si>
  <si>
    <t xml:space="preserve">30215 </t>
  </si>
  <si>
    <t xml:space="preserve">30227 </t>
  </si>
  <si>
    <t>530323210000000003492</t>
  </si>
  <si>
    <t>530323210000000003493</t>
  </si>
  <si>
    <t>530323210000000003494</t>
  </si>
  <si>
    <t>530323210000000003496</t>
  </si>
  <si>
    <t>30199</t>
  </si>
  <si>
    <t>530323210000000003502</t>
  </si>
  <si>
    <t>530323231100001502619</t>
  </si>
  <si>
    <t>530323231100001256682</t>
  </si>
  <si>
    <t>530323210000000003549</t>
  </si>
  <si>
    <t>530323210000000003550</t>
  </si>
  <si>
    <t>530323210000000003551</t>
  </si>
  <si>
    <t>530323210000000003558</t>
  </si>
  <si>
    <t>530323231100001254127</t>
  </si>
  <si>
    <t>530323210000000003560</t>
  </si>
  <si>
    <t>530323210000000003561</t>
  </si>
  <si>
    <t>530323210000000003562</t>
  </si>
  <si>
    <t>530323210000000003567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</si>
  <si>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</si>
  <si>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</si>
  <si>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</si>
  <si>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</si>
  <si>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</si>
  <si>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</si>
  <si>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</si>
  <si>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</si>
  <si>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</si>
  <si>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民生类</t>
  </si>
  <si>
    <t>530323241100002411333</t>
  </si>
  <si>
    <t>2024年第七批“红旗村（社区）”村组干部奖励专项资金</t>
  </si>
  <si>
    <t>30305</t>
  </si>
  <si>
    <t>专项业务类</t>
  </si>
  <si>
    <t>530323241100002411700</t>
  </si>
  <si>
    <t>2024年森林防火经费</t>
  </si>
  <si>
    <t>30218</t>
  </si>
  <si>
    <t>30227</t>
  </si>
  <si>
    <t>事业发展类</t>
  </si>
  <si>
    <t>530323241100002411274</t>
  </si>
  <si>
    <t>2024年网格员待遇补助经费</t>
  </si>
  <si>
    <t>530323241100002289679</t>
  </si>
  <si>
    <t>村（居）民小组运转经费</t>
  </si>
  <si>
    <t>530323241100002289678</t>
  </si>
  <si>
    <t>村民小组党组织负责人补助和村民小组长补贴经费</t>
  </si>
  <si>
    <t>530323241100002289659</t>
  </si>
  <si>
    <t>村委会干部岗位补贴经费</t>
  </si>
  <si>
    <t>530323241100002289663</t>
  </si>
  <si>
    <t>村委会干部养老保险及工伤保险经费</t>
  </si>
  <si>
    <t>530323241100002289680</t>
  </si>
  <si>
    <t>村委会运转经费</t>
  </si>
  <si>
    <t>530323241100002289683</t>
  </si>
  <si>
    <t>遗属补助经费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</si>
  <si>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</si>
  <si>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</si>
  <si>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</si>
  <si>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</si>
  <si>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</si>
  <si>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</si>
  <si>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</si>
  <si>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</si>
  <si>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</si>
  <si>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</si>
  <si>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</si>
  <si>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</si>
  <si>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质量指标</t>
  </si>
  <si>
    <t>资金拨付程度</t>
  </si>
  <si>
    <t>&gt;=</t>
  </si>
  <si>
    <t>90</t>
  </si>
  <si>
    <t>%</t>
  </si>
  <si>
    <t>定性指标</t>
  </si>
  <si>
    <t>效益指标</t>
  </si>
  <si>
    <t>社会效益指标</t>
  </si>
  <si>
    <t>政策知晓率</t>
  </si>
  <si>
    <t>满意度指标</t>
  </si>
  <si>
    <t>服务对象满意度指标</t>
  </si>
  <si>
    <t>服务对象满意度</t>
  </si>
  <si>
    <t>及时完成村委会干部养老保险及工伤保险经费支付</t>
  </si>
  <si>
    <t>服务群众满意度</t>
  </si>
  <si>
    <t>2024年乡镇（街道）人大代表活动经费</t>
  </si>
  <si>
    <t>第七批“红旗村(社区)”村组干部2024年奖励经费</t>
  </si>
  <si>
    <t>完成村委会干部岗位补贴经费按质按量支付</t>
  </si>
  <si>
    <t>资金拨付</t>
  </si>
  <si>
    <t>政策知晓</t>
  </si>
  <si>
    <t>服务对象</t>
  </si>
  <si>
    <t>预算05-3表</t>
  </si>
  <si>
    <t>项目支出绩效目标表（另文下达）</t>
  </si>
  <si>
    <t>说明：师宗县龙庆彝族壮族乡人民政府无项目支出绩效目标表，故此表为空表。</t>
  </si>
  <si>
    <t>预算06表</t>
  </si>
  <si>
    <t>政府性基金预算支出预算表</t>
  </si>
  <si>
    <t>本年政府性基金预算支出</t>
  </si>
  <si>
    <t>说明：师宗县龙庆彝族壮族乡人民政府无政府性基金预算支出，故此表为空表。</t>
  </si>
  <si>
    <t>预算07表</t>
  </si>
  <si>
    <t>国有资本经营预算支出预算表</t>
  </si>
  <si>
    <t>本年国有资本经营预算支出</t>
  </si>
  <si>
    <t>说明：师宗县龙庆彝族壮族乡人民政府无国有资本经营预算，故此表为空表。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</si>
  <si>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</si>
  <si>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</si>
  <si>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</si>
  <si>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</si>
  <si>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</si>
  <si>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</si>
  <si>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</si>
  <si>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</si>
  <si>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</si>
  <si>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</si>
  <si>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</si>
  <si>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财政所车辆维修和保养服务</t>
  </si>
  <si>
    <t>C23120301 车辆维修和保养服务</t>
  </si>
  <si>
    <t>次</t>
  </si>
  <si>
    <t>财政所车辆加油服务</t>
  </si>
  <si>
    <t>C23120302 车辆加油、添加燃料服务</t>
  </si>
  <si>
    <t>党建办车辆维修和保养服务</t>
  </si>
  <si>
    <t>党建办车辆加油服务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</si>
  <si>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</si>
  <si>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</si>
  <si>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</si>
  <si>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</si>
  <si>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</si>
  <si>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</si>
  <si>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</si>
  <si>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</si>
  <si>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说明：师宗县龙庆彝族壮族乡人民政府无政府购买服务预算，故此表为空表。</t>
  </si>
  <si>
    <t>预算09-1表</t>
  </si>
  <si>
    <t>县对下转移支付预算表</t>
  </si>
  <si>
    <t>单位名称：部师宗县龙庆彝族壮族乡人民政府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</si>
  <si>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</si>
  <si>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</si>
  <si>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</si>
  <si>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</si>
  <si>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</si>
  <si>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</si>
  <si>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</si>
  <si>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</si>
  <si>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</si>
  <si>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</si>
  <si>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</si>
  <si>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</si>
  <si>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说明：师宗县龙庆彝族壮族乡人民政府无县对下转移支付预算，故此表为空表。</t>
  </si>
  <si>
    <t>预算09-2表</t>
  </si>
  <si>
    <t>县对下转移支付绩效目标表</t>
  </si>
  <si>
    <t>单位名称、项目名称</t>
  </si>
  <si>
    <t>说明：师宗县龙庆彝族壮族乡人民政府无县对下转移支付绩效目标，故此表为空表。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</si>
  <si>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</si>
  <si>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</si>
  <si>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</si>
  <si>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</si>
  <si>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</si>
  <si>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</si>
  <si>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</si>
  <si>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</si>
  <si>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</si>
  <si>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</si>
  <si>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</si>
  <si>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</si>
  <si>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说明：师宗县龙庆彝族壮族乡人民政府无市新增资产配置，故此表为空表。</t>
  </si>
  <si>
    <t>预算11表</t>
  </si>
  <si>
    <t>上级补助项目支出预算表</t>
  </si>
  <si>
    <t>上级补助</t>
  </si>
  <si>
    <t>说明：师宗县龙庆彝族壮族乡人民政府无上级补助项目支出预算，故此表为空表。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</si>
  <si>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</si>
  <si>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</si>
  <si>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</si>
  <si>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</si>
  <si>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</si>
  <si>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</si>
  <si>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1 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</si>
</sst>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;\-#,##0.00;;@"/>
    <numFmt numFmtId="181" formatCode="0.00_);[Red]\-0.00\ "/>
    <numFmt numFmtId="182" formatCode="0.00_ "/>
  </numFmts>
  <fonts count="8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0" fontId="44" fillId="0" borderId="2">
      <alignment horizontal="center" vertical="center"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3">
      <alignment horizontal="center" vertical="center" wrapText="1"/>
      <protection locked="0"/>
    </xf>
    <xf numFmtId="0" fontId="47" fillId="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4" applyNumberFormat="0" applyFont="0" applyAlignment="0" applyProtection="0"/>
    <xf numFmtId="0" fontId="49" fillId="0" borderId="2">
      <alignment horizontal="left" vertical="center"/>
      <protection locked="0"/>
    </xf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47" fillId="9" borderId="0" applyNumberFormat="0" applyBorder="0" applyAlignment="0" applyProtection="0"/>
    <xf numFmtId="0" fontId="50" fillId="0" borderId="7" applyNumberFormat="0" applyFill="0" applyAlignment="0" applyProtection="0"/>
    <xf numFmtId="0" fontId="47" fillId="10" borderId="0" applyNumberFormat="0" applyBorder="0" applyAlignment="0" applyProtection="0"/>
    <xf numFmtId="0" fontId="56" fillId="11" borderId="8" applyNumberFormat="0" applyAlignment="0" applyProtection="0"/>
    <xf numFmtId="0" fontId="57" fillId="11" borderId="1" applyNumberFormat="0" applyAlignment="0" applyProtection="0"/>
    <xf numFmtId="0" fontId="58" fillId="12" borderId="9" applyNumberFormat="0" applyAlignment="0" applyProtection="0"/>
    <xf numFmtId="0" fontId="42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2" fillId="17" borderId="0" applyNumberFormat="0" applyBorder="0" applyAlignment="0" applyProtection="0"/>
    <xf numFmtId="0" fontId="4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7" fillId="23" borderId="0" applyNumberFormat="0" applyBorder="0" applyAlignment="0" applyProtection="0"/>
    <xf numFmtId="0" fontId="15" fillId="0" borderId="0">
      <alignment vertical="center"/>
      <protection/>
    </xf>
    <xf numFmtId="0" fontId="47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0" borderId="12">
      <alignment horizontal="left"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42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2" fillId="31" borderId="0" applyNumberFormat="0" applyBorder="0" applyAlignment="0" applyProtection="0"/>
    <xf numFmtId="0" fontId="47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13">
      <alignment horizontal="left" vertical="center" wrapText="1"/>
      <protection/>
    </xf>
    <xf numFmtId="0" fontId="49" fillId="0" borderId="12">
      <alignment horizontal="left" vertical="center"/>
      <protection locked="0"/>
    </xf>
    <xf numFmtId="0" fontId="49" fillId="0" borderId="13">
      <alignment horizontal="left" vertical="center"/>
      <protection/>
    </xf>
    <xf numFmtId="0" fontId="49" fillId="0" borderId="2">
      <alignment horizontal="left" vertical="center"/>
      <protection/>
    </xf>
    <xf numFmtId="0" fontId="49" fillId="0" borderId="14">
      <alignment horizontal="right" vertical="center"/>
      <protection/>
    </xf>
    <xf numFmtId="0" fontId="49" fillId="0" borderId="14">
      <alignment horizontal="left" vertical="center" wrapText="1"/>
      <protection/>
    </xf>
  </cellStyleXfs>
  <cellXfs count="334">
    <xf numFmtId="0" fontId="0" fillId="0" borderId="0" xfId="0" applyAlignment="1">
      <alignment/>
    </xf>
    <xf numFmtId="0" fontId="2" fillId="0" borderId="0" xfId="71" applyFont="1" applyFill="1" applyBorder="1" applyAlignment="1" applyProtection="1">
      <alignment/>
      <protection/>
    </xf>
    <xf numFmtId="49" fontId="44" fillId="0" borderId="0" xfId="71" applyNumberFormat="1" applyFont="1" applyFill="1" applyBorder="1" applyAlignment="1" applyProtection="1">
      <alignment/>
      <protection/>
    </xf>
    <xf numFmtId="0" fontId="44" fillId="0" borderId="0" xfId="71" applyFont="1" applyFill="1" applyBorder="1" applyAlignment="1" applyProtection="1">
      <alignment/>
      <protection/>
    </xf>
    <xf numFmtId="0" fontId="44" fillId="0" borderId="0" xfId="71" applyFont="1" applyFill="1" applyBorder="1" applyAlignment="1" applyProtection="1">
      <alignment horizontal="right" vertical="center"/>
      <protection locked="0"/>
    </xf>
    <xf numFmtId="0" fontId="63" fillId="0" borderId="0" xfId="71" applyFont="1" applyFill="1" applyBorder="1" applyAlignment="1" applyProtection="1">
      <alignment horizontal="center" vertical="center"/>
      <protection/>
    </xf>
    <xf numFmtId="0" fontId="49" fillId="0" borderId="0" xfId="71" applyFont="1" applyFill="1" applyBorder="1" applyAlignment="1" applyProtection="1">
      <alignment horizontal="left" vertical="center"/>
      <protection locked="0"/>
    </xf>
    <xf numFmtId="0" fontId="64" fillId="0" borderId="0" xfId="71" applyFont="1" applyFill="1" applyBorder="1" applyAlignment="1" applyProtection="1">
      <alignment horizontal="left" vertical="center"/>
      <protection/>
    </xf>
    <xf numFmtId="0" fontId="64" fillId="0" borderId="0" xfId="71" applyFont="1" applyFill="1" applyBorder="1" applyAlignment="1" applyProtection="1">
      <alignment/>
      <protection/>
    </xf>
    <xf numFmtId="0" fontId="44" fillId="0" borderId="0" xfId="71" applyFont="1" applyFill="1" applyBorder="1" applyAlignment="1" applyProtection="1">
      <alignment horizontal="right"/>
      <protection locked="0"/>
    </xf>
    <xf numFmtId="0" fontId="64" fillId="0" borderId="15" xfId="71" applyFont="1" applyFill="1" applyBorder="1" applyAlignment="1" applyProtection="1">
      <alignment horizontal="center" vertical="center" wrapText="1"/>
      <protection locked="0"/>
    </xf>
    <xf numFmtId="0" fontId="64" fillId="0" borderId="15" xfId="71" applyFont="1" applyFill="1" applyBorder="1" applyAlignment="1" applyProtection="1">
      <alignment horizontal="center" vertical="center" wrapText="1"/>
      <protection/>
    </xf>
    <xf numFmtId="0" fontId="64" fillId="0" borderId="16" xfId="71" applyFont="1" applyFill="1" applyBorder="1" applyAlignment="1" applyProtection="1">
      <alignment horizontal="center" vertical="center"/>
      <protection/>
    </xf>
    <xf numFmtId="0" fontId="64" fillId="0" borderId="17" xfId="71" applyFont="1" applyFill="1" applyBorder="1" applyAlignment="1" applyProtection="1">
      <alignment horizontal="center" vertical="center"/>
      <protection/>
    </xf>
    <xf numFmtId="0" fontId="64" fillId="0" borderId="18" xfId="71" applyFont="1" applyFill="1" applyBorder="1" applyAlignment="1" applyProtection="1">
      <alignment horizontal="center" vertical="center"/>
      <protection/>
    </xf>
    <xf numFmtId="0" fontId="64" fillId="0" borderId="19" xfId="71" applyFont="1" applyFill="1" applyBorder="1" applyAlignment="1" applyProtection="1">
      <alignment horizontal="center" vertical="center" wrapText="1"/>
      <protection locked="0"/>
    </xf>
    <xf numFmtId="0" fontId="64" fillId="0" borderId="19" xfId="71" applyFont="1" applyFill="1" applyBorder="1" applyAlignment="1" applyProtection="1">
      <alignment horizontal="center" vertical="center" wrapText="1"/>
      <protection/>
    </xf>
    <xf numFmtId="0" fontId="64" fillId="0" borderId="15" xfId="71" applyFont="1" applyFill="1" applyBorder="1" applyAlignment="1" applyProtection="1">
      <alignment horizontal="center" vertical="center"/>
      <protection/>
    </xf>
    <xf numFmtId="0" fontId="64" fillId="0" borderId="20" xfId="71" applyFont="1" applyFill="1" applyBorder="1" applyAlignment="1" applyProtection="1">
      <alignment horizontal="center" vertical="center" wrapText="1"/>
      <protection locked="0"/>
    </xf>
    <xf numFmtId="0" fontId="64" fillId="0" borderId="20" xfId="71" applyFont="1" applyFill="1" applyBorder="1" applyAlignment="1" applyProtection="1">
      <alignment horizontal="center" vertical="center" wrapText="1"/>
      <protection/>
    </xf>
    <xf numFmtId="0" fontId="64" fillId="0" borderId="20" xfId="71" applyFont="1" applyFill="1" applyBorder="1" applyAlignment="1" applyProtection="1">
      <alignment horizontal="center" vertical="center"/>
      <protection/>
    </xf>
    <xf numFmtId="0" fontId="44" fillId="0" borderId="15" xfId="71" applyFont="1" applyFill="1" applyBorder="1" applyAlignment="1" applyProtection="1">
      <alignment horizontal="center" vertical="center"/>
      <protection/>
    </xf>
    <xf numFmtId="49" fontId="65" fillId="0" borderId="13" xfId="77" applyNumberFormat="1" applyFont="1" applyFill="1" applyBorder="1" applyAlignment="1">
      <alignment horizontal="left" vertical="center" wrapText="1" indent="2"/>
      <protection/>
    </xf>
    <xf numFmtId="49" fontId="65" fillId="0" borderId="13" xfId="77" applyNumberFormat="1" applyFont="1" applyFill="1" applyBorder="1" applyAlignment="1">
      <alignment horizontal="left" vertical="center" wrapText="1"/>
      <protection/>
    </xf>
    <xf numFmtId="0" fontId="7" fillId="0" borderId="13" xfId="71" applyFont="1" applyFill="1" applyBorder="1" applyAlignment="1" applyProtection="1">
      <alignment horizontal="left" vertical="center" wrapText="1"/>
      <protection locked="0"/>
    </xf>
    <xf numFmtId="180" fontId="65" fillId="0" borderId="13" xfId="0" applyNumberFormat="1" applyFont="1" applyFill="1" applyBorder="1" applyAlignment="1">
      <alignment horizontal="right" vertical="center"/>
    </xf>
    <xf numFmtId="0" fontId="44" fillId="0" borderId="21" xfId="71" applyFont="1" applyFill="1" applyBorder="1" applyAlignment="1" applyProtection="1">
      <alignment horizontal="center" vertical="center"/>
      <protection/>
    </xf>
    <xf numFmtId="180" fontId="65" fillId="0" borderId="13" xfId="0" applyNumberFormat="1" applyFont="1" applyFill="1" applyBorder="1" applyAlignment="1">
      <alignment horizontal="left" vertical="center"/>
    </xf>
    <xf numFmtId="180" fontId="65" fillId="0" borderId="16" xfId="0" applyNumberFormat="1" applyFont="1" applyFill="1" applyBorder="1" applyAlignment="1">
      <alignment horizontal="right" vertical="center"/>
    </xf>
    <xf numFmtId="0" fontId="44" fillId="0" borderId="22" xfId="71" applyFont="1" applyFill="1" applyBorder="1" applyAlignment="1" applyProtection="1">
      <alignment horizontal="center" vertical="center"/>
      <protection/>
    </xf>
    <xf numFmtId="0" fontId="44" fillId="0" borderId="23" xfId="71" applyFont="1" applyFill="1" applyBorder="1" applyAlignment="1" applyProtection="1">
      <alignment horizontal="center" vertical="center"/>
      <protection/>
    </xf>
    <xf numFmtId="0" fontId="2" fillId="0" borderId="22" xfId="71" applyFont="1" applyFill="1" applyBorder="1" applyAlignment="1" applyProtection="1">
      <alignment horizontal="center" vertical="center" wrapText="1"/>
      <protection locked="0"/>
    </xf>
    <xf numFmtId="0" fontId="2" fillId="0" borderId="22" xfId="71" applyFont="1" applyFill="1" applyBorder="1" applyAlignment="1" applyProtection="1">
      <alignment horizontal="left" vertical="center" wrapText="1"/>
      <protection locked="0"/>
    </xf>
    <xf numFmtId="0" fontId="7" fillId="0" borderId="22" xfId="71" applyFont="1" applyFill="1" applyBorder="1" applyAlignment="1" applyProtection="1">
      <alignment horizontal="right" vertical="center" wrapText="1"/>
      <protection locked="0"/>
    </xf>
    <xf numFmtId="0" fontId="64" fillId="0" borderId="19" xfId="71" applyFont="1" applyFill="1" applyBorder="1" applyAlignment="1" applyProtection="1">
      <alignment horizontal="center" vertical="center"/>
      <protection/>
    </xf>
    <xf numFmtId="0" fontId="44" fillId="0" borderId="13" xfId="71" applyFont="1" applyFill="1" applyBorder="1" applyAlignment="1" applyProtection="1">
      <alignment horizontal="center" vertical="center"/>
      <protection/>
    </xf>
    <xf numFmtId="0" fontId="49" fillId="0" borderId="13" xfId="71" applyFont="1" applyFill="1" applyBorder="1" applyAlignment="1" applyProtection="1">
      <alignment horizontal="left" vertical="center" wrapText="1"/>
      <protection/>
    </xf>
    <xf numFmtId="0" fontId="7" fillId="0" borderId="13" xfId="71" applyFont="1" applyFill="1" applyBorder="1" applyAlignment="1" applyProtection="1">
      <alignment horizontal="right" vertical="center" wrapText="1"/>
      <protection/>
    </xf>
    <xf numFmtId="0" fontId="7" fillId="0" borderId="13" xfId="71" applyFont="1" applyFill="1" applyBorder="1" applyAlignment="1" applyProtection="1">
      <alignment horizontal="right" vertical="center" wrapText="1"/>
      <protection locked="0"/>
    </xf>
    <xf numFmtId="0" fontId="2" fillId="0" borderId="16" xfId="71" applyFont="1" applyFill="1" applyBorder="1" applyAlignment="1" applyProtection="1">
      <alignment horizontal="center" vertical="center" wrapText="1"/>
      <protection locked="0"/>
    </xf>
    <xf numFmtId="0" fontId="7" fillId="0" borderId="17" xfId="71" applyFont="1" applyFill="1" applyBorder="1" applyAlignment="1" applyProtection="1">
      <alignment horizontal="left" vertical="center"/>
      <protection/>
    </xf>
    <xf numFmtId="0" fontId="7" fillId="0" borderId="18" xfId="71" applyFont="1" applyFill="1" applyBorder="1" applyAlignment="1" applyProtection="1">
      <alignment horizontal="left" vertical="center"/>
      <protection/>
    </xf>
    <xf numFmtId="49" fontId="2" fillId="0" borderId="0" xfId="71" applyNumberFormat="1" applyFont="1" applyFill="1" applyBorder="1" applyAlignment="1" applyProtection="1">
      <alignment/>
      <protection/>
    </xf>
    <xf numFmtId="0" fontId="2" fillId="0" borderId="0" xfId="76" applyFill="1" applyAlignment="1">
      <alignment vertical="center"/>
      <protection/>
    </xf>
    <xf numFmtId="0" fontId="3" fillId="0" borderId="0" xfId="76" applyNumberFormat="1" applyFont="1" applyFill="1" applyBorder="1" applyAlignment="1" applyProtection="1">
      <alignment horizontal="right" vertical="center"/>
      <protection/>
    </xf>
    <xf numFmtId="0" fontId="8" fillId="0" borderId="0" xfId="76" applyNumberFormat="1" applyFont="1" applyFill="1" applyBorder="1" applyAlignment="1" applyProtection="1">
      <alignment horizontal="center" vertical="center"/>
      <protection/>
    </xf>
    <xf numFmtId="0" fontId="4" fillId="0" borderId="0" xfId="76" applyNumberFormat="1" applyFont="1" applyFill="1" applyBorder="1" applyAlignment="1" applyProtection="1">
      <alignment horizontal="center" vertical="center"/>
      <protection/>
    </xf>
    <xf numFmtId="0" fontId="6" fillId="0" borderId="0" xfId="76" applyNumberFormat="1" applyFont="1" applyFill="1" applyBorder="1" applyAlignment="1" applyProtection="1">
      <alignment horizontal="left" vertical="center"/>
      <protection/>
    </xf>
    <xf numFmtId="0" fontId="2" fillId="0" borderId="0" xfId="76" applyFill="1" applyAlignment="1">
      <alignment horizontal="right" vertical="center"/>
      <protection/>
    </xf>
    <xf numFmtId="0" fontId="9" fillId="0" borderId="24" xfId="64" applyFont="1" applyFill="1" applyBorder="1" applyAlignment="1">
      <alignment horizontal="center" vertical="center" wrapText="1"/>
      <protection/>
    </xf>
    <xf numFmtId="0" fontId="9" fillId="0" borderId="25" xfId="64" applyFont="1" applyFill="1" applyBorder="1" applyAlignment="1">
      <alignment horizontal="center" vertical="center" wrapText="1"/>
      <protection/>
    </xf>
    <xf numFmtId="0" fontId="9" fillId="0" borderId="26" xfId="64" applyFont="1" applyFill="1" applyBorder="1" applyAlignment="1">
      <alignment horizontal="center" vertical="center" wrapText="1"/>
      <protection/>
    </xf>
    <xf numFmtId="0" fontId="9" fillId="0" borderId="27" xfId="64" applyFont="1" applyFill="1" applyBorder="1" applyAlignment="1">
      <alignment horizontal="center" vertical="center" wrapText="1"/>
      <protection/>
    </xf>
    <xf numFmtId="0" fontId="9" fillId="0" borderId="28" xfId="64" applyFont="1" applyFill="1" applyBorder="1" applyAlignment="1">
      <alignment horizontal="center" vertical="center" wrapText="1"/>
      <protection/>
    </xf>
    <xf numFmtId="0" fontId="42" fillId="0" borderId="22" xfId="0" applyFont="1" applyFill="1" applyBorder="1" applyAlignment="1">
      <alignment horizontal="center" vertical="center" wrapText="1"/>
    </xf>
    <xf numFmtId="0" fontId="9" fillId="0" borderId="22" xfId="64" applyFont="1" applyFill="1" applyBorder="1" applyAlignment="1">
      <alignment horizontal="center" vertical="center" wrapText="1"/>
      <protection/>
    </xf>
    <xf numFmtId="0" fontId="9" fillId="0" borderId="22" xfId="64" applyFont="1" applyFill="1" applyBorder="1" applyAlignment="1">
      <alignment vertical="center" wrapText="1"/>
      <protection/>
    </xf>
    <xf numFmtId="0" fontId="9" fillId="0" borderId="22" xfId="64" applyFont="1" applyFill="1" applyBorder="1" applyAlignment="1">
      <alignment horizontal="left" vertical="center" wrapText="1" indent="1"/>
      <protection/>
    </xf>
    <xf numFmtId="0" fontId="2" fillId="0" borderId="0" xfId="71" applyFont="1" applyFill="1" applyBorder="1" applyAlignment="1" applyProtection="1">
      <alignment vertical="center"/>
      <protection/>
    </xf>
    <xf numFmtId="0" fontId="7" fillId="0" borderId="0" xfId="71" applyFont="1" applyFill="1" applyBorder="1" applyAlignment="1" applyProtection="1">
      <alignment vertical="top"/>
      <protection locked="0"/>
    </xf>
    <xf numFmtId="0" fontId="66" fillId="33" borderId="0" xfId="71" applyFont="1" applyFill="1" applyBorder="1" applyAlignment="1" applyProtection="1">
      <alignment horizontal="center" vertical="center"/>
      <protection/>
    </xf>
    <xf numFmtId="0" fontId="67" fillId="33" borderId="0" xfId="71" applyFont="1" applyFill="1" applyBorder="1" applyAlignment="1" applyProtection="1">
      <alignment horizontal="center" vertical="center"/>
      <protection/>
    </xf>
    <xf numFmtId="0" fontId="63" fillId="33" borderId="0" xfId="71" applyFont="1" applyFill="1" applyBorder="1" applyAlignment="1" applyProtection="1">
      <alignment horizontal="center" vertical="center"/>
      <protection/>
    </xf>
    <xf numFmtId="0" fontId="63" fillId="33" borderId="0" xfId="71" applyFont="1" applyFill="1" applyBorder="1" applyAlignment="1" applyProtection="1">
      <alignment horizontal="center" vertical="center"/>
      <protection locked="0"/>
    </xf>
    <xf numFmtId="0" fontId="7" fillId="0" borderId="0" xfId="71" applyFont="1" applyFill="1" applyBorder="1" applyAlignment="1" applyProtection="1">
      <alignment horizontal="left" vertical="center"/>
      <protection locked="0"/>
    </xf>
    <xf numFmtId="0" fontId="64" fillId="0" borderId="13" xfId="71" applyFont="1" applyFill="1" applyBorder="1" applyAlignment="1" applyProtection="1">
      <alignment horizontal="center" vertical="center" wrapText="1"/>
      <protection/>
    </xf>
    <xf numFmtId="0" fontId="64" fillId="0" borderId="13" xfId="71" applyFont="1" applyFill="1" applyBorder="1" applyAlignment="1" applyProtection="1">
      <alignment horizontal="center" vertical="center"/>
      <protection locked="0"/>
    </xf>
    <xf numFmtId="0" fontId="49" fillId="0" borderId="13" xfId="71" applyFont="1" applyFill="1" applyBorder="1" applyAlignment="1" applyProtection="1">
      <alignment vertical="center" wrapText="1"/>
      <protection/>
    </xf>
    <xf numFmtId="0" fontId="49" fillId="0" borderId="13" xfId="71" applyFont="1" applyFill="1" applyBorder="1" applyAlignment="1" applyProtection="1">
      <alignment horizontal="center" vertical="center" wrapText="1"/>
      <protection/>
    </xf>
    <xf numFmtId="0" fontId="49" fillId="0" borderId="13" xfId="71" applyFont="1" applyFill="1" applyBorder="1" applyAlignment="1" applyProtection="1">
      <alignment horizontal="center" vertical="center"/>
      <protection locked="0"/>
    </xf>
    <xf numFmtId="0" fontId="49" fillId="0" borderId="13" xfId="71" applyFont="1" applyFill="1" applyBorder="1" applyAlignment="1" applyProtection="1">
      <alignment horizontal="left" vertical="center" wrapText="1"/>
      <protection locked="0"/>
    </xf>
    <xf numFmtId="0" fontId="49" fillId="0" borderId="0" xfId="71" applyFont="1" applyFill="1" applyBorder="1" applyAlignment="1" applyProtection="1">
      <alignment horizontal="right" vertical="center"/>
      <protection locked="0"/>
    </xf>
    <xf numFmtId="0" fontId="2" fillId="0" borderId="0" xfId="71" applyFont="1" applyFill="1" applyBorder="1" applyAlignment="1" applyProtection="1">
      <alignment/>
      <protection/>
    </xf>
    <xf numFmtId="0" fontId="44" fillId="0" borderId="0" xfId="71" applyFont="1" applyFill="1" applyBorder="1" applyAlignment="1" applyProtection="1">
      <alignment/>
      <protection/>
    </xf>
    <xf numFmtId="0" fontId="44" fillId="0" borderId="0" xfId="71" applyFont="1" applyFill="1" applyBorder="1" applyAlignment="1" applyProtection="1">
      <alignment horizontal="right" vertical="center"/>
      <protection/>
    </xf>
    <xf numFmtId="0" fontId="66" fillId="33" borderId="0" xfId="71" applyFont="1" applyFill="1" applyBorder="1" applyAlignment="1" applyProtection="1">
      <alignment horizontal="center" vertical="center" wrapText="1"/>
      <protection/>
    </xf>
    <xf numFmtId="0" fontId="49" fillId="0" borderId="0" xfId="71" applyFont="1" applyFill="1" applyBorder="1" applyAlignment="1" applyProtection="1">
      <alignment horizontal="left" vertical="center" wrapText="1"/>
      <protection/>
    </xf>
    <xf numFmtId="0" fontId="64" fillId="0" borderId="0" xfId="71" applyFont="1" applyFill="1" applyBorder="1" applyAlignment="1" applyProtection="1">
      <alignment wrapText="1"/>
      <protection/>
    </xf>
    <xf numFmtId="0" fontId="44" fillId="0" borderId="0" xfId="71" applyFont="1" applyFill="1" applyBorder="1" applyAlignment="1" applyProtection="1">
      <alignment horizontal="right" wrapText="1"/>
      <protection/>
    </xf>
    <xf numFmtId="0" fontId="2" fillId="0" borderId="0" xfId="71" applyFont="1" applyFill="1" applyBorder="1" applyAlignment="1" applyProtection="1">
      <alignment wrapText="1"/>
      <protection/>
    </xf>
    <xf numFmtId="0" fontId="64" fillId="0" borderId="29" xfId="71" applyFont="1" applyFill="1" applyBorder="1" applyAlignment="1" applyProtection="1">
      <alignment horizontal="center" vertical="center"/>
      <protection/>
    </xf>
    <xf numFmtId="0" fontId="64" fillId="0" borderId="22" xfId="71" applyFont="1" applyFill="1" applyBorder="1" applyAlignment="1" applyProtection="1">
      <alignment horizontal="center" vertical="center"/>
      <protection/>
    </xf>
    <xf numFmtId="0" fontId="64" fillId="0" borderId="22" xfId="71" applyFont="1" applyFill="1" applyBorder="1" applyAlignment="1" applyProtection="1">
      <alignment horizontal="center" vertical="center"/>
      <protection/>
    </xf>
    <xf numFmtId="0" fontId="64" fillId="0" borderId="30" xfId="71" applyFont="1" applyFill="1" applyBorder="1" applyAlignment="1" applyProtection="1">
      <alignment horizontal="center" vertical="center"/>
      <protection/>
    </xf>
    <xf numFmtId="0" fontId="64" fillId="0" borderId="22" xfId="71" applyFont="1" applyFill="1" applyBorder="1" applyAlignment="1" applyProtection="1">
      <alignment horizontal="center" vertical="center" wrapText="1"/>
      <protection/>
    </xf>
    <xf numFmtId="0" fontId="49" fillId="0" borderId="16" xfId="71" applyFont="1" applyFill="1" applyBorder="1" applyAlignment="1" applyProtection="1">
      <alignment horizontal="left" vertical="center" wrapText="1"/>
      <protection/>
    </xf>
    <xf numFmtId="0" fontId="49" fillId="0" borderId="22" xfId="71" applyFont="1" applyFill="1" applyBorder="1" applyAlignment="1" applyProtection="1">
      <alignment horizontal="right" vertical="center"/>
      <protection locked="0"/>
    </xf>
    <xf numFmtId="0" fontId="7" fillId="0" borderId="22" xfId="71" applyFont="1" applyFill="1" applyBorder="1" applyAlignment="1" applyProtection="1">
      <alignment horizontal="right" vertical="center"/>
      <protection locked="0"/>
    </xf>
    <xf numFmtId="0" fontId="49" fillId="0" borderId="16" xfId="71" applyFont="1" applyFill="1" applyBorder="1" applyAlignment="1" applyProtection="1">
      <alignment vertical="center" wrapText="1"/>
      <protection/>
    </xf>
    <xf numFmtId="0" fontId="7" fillId="33" borderId="0" xfId="71" applyFont="1" applyFill="1" applyBorder="1" applyAlignment="1" applyProtection="1">
      <alignment vertical="top"/>
      <protection locked="0"/>
    </xf>
    <xf numFmtId="0" fontId="49" fillId="0" borderId="0" xfId="71" applyFont="1" applyFill="1" applyBorder="1" applyAlignment="1" applyProtection="1">
      <alignment horizontal="right"/>
      <protection locked="0"/>
    </xf>
    <xf numFmtId="0" fontId="64" fillId="0" borderId="31" xfId="71" applyFont="1" applyFill="1" applyBorder="1" applyAlignment="1" applyProtection="1">
      <alignment horizontal="center" vertical="center"/>
      <protection/>
    </xf>
    <xf numFmtId="0" fontId="7" fillId="0" borderId="0" xfId="71" applyFont="1" applyFill="1" applyBorder="1" applyAlignment="1" applyProtection="1">
      <alignment vertical="top"/>
      <protection locked="0"/>
    </xf>
    <xf numFmtId="0" fontId="64" fillId="0" borderId="0" xfId="71" applyFont="1" applyFill="1" applyBorder="1" applyAlignment="1" applyProtection="1">
      <alignment horizontal="center" vertical="center"/>
      <protection locked="0"/>
    </xf>
    <xf numFmtId="0" fontId="64" fillId="0" borderId="31" xfId="71" applyFont="1" applyFill="1" applyBorder="1" applyAlignment="1" applyProtection="1">
      <alignment horizontal="center" vertical="center"/>
      <protection/>
    </xf>
    <xf numFmtId="0" fontId="64" fillId="0" borderId="0" xfId="71" applyFont="1" applyFill="1" applyBorder="1" applyAlignment="1" applyProtection="1">
      <alignment horizontal="center" vertical="center"/>
      <protection locked="0"/>
    </xf>
    <xf numFmtId="0" fontId="49" fillId="0" borderId="31" xfId="71" applyFont="1" applyFill="1" applyBorder="1" applyAlignment="1" applyProtection="1">
      <alignment horizontal="right" vertical="center"/>
      <protection locked="0"/>
    </xf>
    <xf numFmtId="0" fontId="42" fillId="0" borderId="0" xfId="0" applyFont="1" applyFill="1" applyBorder="1" applyAlignment="1">
      <alignment vertical="center"/>
    </xf>
    <xf numFmtId="0" fontId="44" fillId="0" borderId="0" xfId="71" applyFont="1" applyFill="1" applyBorder="1" applyAlignment="1" applyProtection="1">
      <alignment wrapText="1"/>
      <protection/>
    </xf>
    <xf numFmtId="0" fontId="66" fillId="0" borderId="0" xfId="71" applyFont="1" applyFill="1" applyAlignment="1" applyProtection="1">
      <alignment horizontal="center" vertical="center" wrapText="1"/>
      <protection/>
    </xf>
    <xf numFmtId="0" fontId="68" fillId="0" borderId="0" xfId="71" applyFont="1" applyFill="1" applyAlignment="1" applyProtection="1">
      <alignment horizontal="center" vertical="center" wrapText="1"/>
      <protection/>
    </xf>
    <xf numFmtId="0" fontId="49" fillId="0" borderId="0" xfId="71" applyFont="1" applyFill="1" applyBorder="1" applyAlignment="1" applyProtection="1">
      <alignment horizontal="left" vertical="center"/>
      <protection/>
    </xf>
    <xf numFmtId="0" fontId="64" fillId="0" borderId="0" xfId="71" applyFont="1" applyFill="1" applyBorder="1" applyAlignment="1" applyProtection="1">
      <alignment/>
      <protection/>
    </xf>
    <xf numFmtId="0" fontId="49" fillId="0" borderId="22" xfId="71" applyFont="1" applyFill="1" applyBorder="1" applyAlignment="1" applyProtection="1">
      <alignment horizontal="left" vertical="center"/>
      <protection locked="0"/>
    </xf>
    <xf numFmtId="0" fontId="49" fillId="0" borderId="22" xfId="71" applyFont="1" applyFill="1" applyBorder="1" applyAlignment="1" applyProtection="1">
      <alignment horizontal="center" vertical="center"/>
      <protection locked="0"/>
    </xf>
    <xf numFmtId="0" fontId="49" fillId="0" borderId="22" xfId="71" applyFont="1" applyFill="1" applyBorder="1" applyAlignment="1" applyProtection="1">
      <alignment horizontal="right" vertical="center"/>
      <protection/>
    </xf>
    <xf numFmtId="0" fontId="49" fillId="0" borderId="22" xfId="71" applyFont="1" applyFill="1" applyBorder="1" applyAlignment="1" applyProtection="1">
      <alignment horizontal="left" vertical="center" wrapText="1"/>
      <protection/>
    </xf>
    <xf numFmtId="0" fontId="49" fillId="0" borderId="22" xfId="71" applyFont="1" applyFill="1" applyBorder="1" applyAlignment="1" applyProtection="1">
      <alignment vertical="center"/>
      <protection locked="0"/>
    </xf>
    <xf numFmtId="0" fontId="2" fillId="0" borderId="22" xfId="71" applyFont="1" applyFill="1" applyBorder="1" applyAlignment="1" applyProtection="1">
      <alignment/>
      <protection/>
    </xf>
    <xf numFmtId="0" fontId="7" fillId="0" borderId="0" xfId="71" applyFont="1" applyFill="1" applyBorder="1" applyAlignment="1" applyProtection="1">
      <alignment vertical="top" wrapText="1"/>
      <protection locked="0"/>
    </xf>
    <xf numFmtId="0" fontId="64" fillId="0" borderId="22" xfId="71" applyFont="1" applyFill="1" applyBorder="1" applyAlignment="1" applyProtection="1">
      <alignment horizontal="center" vertical="center" wrapText="1"/>
      <protection locked="0"/>
    </xf>
    <xf numFmtId="0" fontId="1" fillId="0" borderId="22" xfId="71" applyFont="1" applyFill="1" applyBorder="1" applyAlignment="1" applyProtection="1">
      <alignment horizontal="center" vertical="center" wrapText="1"/>
      <protection locked="0"/>
    </xf>
    <xf numFmtId="0" fontId="7" fillId="0" borderId="22" xfId="71" applyFont="1" applyFill="1" applyBorder="1" applyAlignment="1" applyProtection="1">
      <alignment vertical="top"/>
      <protection locked="0"/>
    </xf>
    <xf numFmtId="0" fontId="49" fillId="0" borderId="0" xfId="71" applyFont="1" applyFill="1" applyBorder="1" applyAlignment="1" applyProtection="1">
      <alignment horizontal="right" vertical="center" wrapText="1"/>
      <protection locked="0"/>
    </xf>
    <xf numFmtId="0" fontId="49" fillId="0" borderId="0" xfId="71" applyFont="1" applyFill="1" applyBorder="1" applyAlignment="1" applyProtection="1">
      <alignment horizontal="right" vertical="center" wrapText="1"/>
      <protection/>
    </xf>
    <xf numFmtId="0" fontId="49" fillId="0" borderId="0" xfId="71" applyFont="1" applyFill="1" applyBorder="1" applyAlignment="1" applyProtection="1">
      <alignment horizontal="right" wrapText="1"/>
      <protection locked="0"/>
    </xf>
    <xf numFmtId="0" fontId="49" fillId="0" borderId="0" xfId="71" applyFont="1" applyFill="1" applyBorder="1" applyAlignment="1" applyProtection="1">
      <alignment horizontal="right" wrapText="1"/>
      <protection/>
    </xf>
    <xf numFmtId="0" fontId="66" fillId="0" borderId="0" xfId="71" applyFont="1" applyFill="1" applyBorder="1" applyAlignment="1" applyProtection="1">
      <alignment horizontal="center" vertical="center" wrapText="1"/>
      <protection/>
    </xf>
    <xf numFmtId="0" fontId="67" fillId="0" borderId="0" xfId="71" applyFont="1" applyFill="1" applyBorder="1" applyAlignment="1" applyProtection="1">
      <alignment horizontal="center" vertical="center"/>
      <protection/>
    </xf>
    <xf numFmtId="0" fontId="63" fillId="0" borderId="0" xfId="71" applyFont="1" applyFill="1" applyBorder="1" applyAlignment="1" applyProtection="1">
      <alignment horizontal="center" vertical="center"/>
      <protection/>
    </xf>
    <xf numFmtId="0" fontId="64" fillId="0" borderId="32" xfId="71" applyFont="1" applyFill="1" applyBorder="1" applyAlignment="1" applyProtection="1">
      <alignment horizontal="center" vertical="center" wrapText="1"/>
      <protection/>
    </xf>
    <xf numFmtId="0" fontId="64" fillId="0" borderId="17" xfId="71" applyFont="1" applyFill="1" applyBorder="1" applyAlignment="1" applyProtection="1">
      <alignment horizontal="center" vertical="center" wrapText="1"/>
      <protection/>
    </xf>
    <xf numFmtId="0" fontId="64" fillId="0" borderId="33" xfId="71" applyFont="1" applyFill="1" applyBorder="1" applyAlignment="1" applyProtection="1">
      <alignment horizontal="center" vertical="center" wrapText="1"/>
      <protection/>
    </xf>
    <xf numFmtId="0" fontId="64" fillId="0" borderId="34" xfId="71" applyFont="1" applyFill="1" applyBorder="1" applyAlignment="1" applyProtection="1">
      <alignment horizontal="center" vertical="center" wrapText="1"/>
      <protection/>
    </xf>
    <xf numFmtId="0" fontId="64" fillId="0" borderId="35" xfId="71" applyFont="1" applyFill="1" applyBorder="1" applyAlignment="1" applyProtection="1">
      <alignment horizontal="center" vertical="center" wrapText="1"/>
      <protection/>
    </xf>
    <xf numFmtId="0" fontId="64" fillId="0" borderId="0" xfId="71" applyFont="1" applyFill="1" applyBorder="1" applyAlignment="1" applyProtection="1">
      <alignment horizontal="center" vertical="center" wrapText="1"/>
      <protection/>
    </xf>
    <xf numFmtId="0" fontId="64" fillId="0" borderId="36" xfId="71" applyFont="1" applyFill="1" applyBorder="1" applyAlignment="1" applyProtection="1">
      <alignment horizontal="center" vertical="center" wrapText="1"/>
      <protection/>
    </xf>
    <xf numFmtId="0" fontId="64" fillId="0" borderId="37" xfId="71" applyFont="1" applyFill="1" applyBorder="1" applyAlignment="1" applyProtection="1">
      <alignment horizontal="center" vertical="center" wrapText="1"/>
      <protection/>
    </xf>
    <xf numFmtId="0" fontId="64" fillId="0" borderId="36" xfId="71" applyFont="1" applyFill="1" applyBorder="1" applyAlignment="1" applyProtection="1">
      <alignment horizontal="center" vertical="center"/>
      <protection/>
    </xf>
    <xf numFmtId="0" fontId="49" fillId="0" borderId="20" xfId="71" applyFont="1" applyFill="1" applyBorder="1" applyAlignment="1" applyProtection="1">
      <alignment horizontal="left" vertical="center" wrapText="1"/>
      <protection/>
    </xf>
    <xf numFmtId="0" fontId="49" fillId="0" borderId="14" xfId="82" applyFont="1" applyBorder="1">
      <alignment horizontal="left" vertical="center" wrapText="1"/>
      <protection/>
    </xf>
    <xf numFmtId="0" fontId="49" fillId="0" borderId="14" xfId="81" applyFont="1" applyBorder="1">
      <alignment horizontal="right" vertical="center"/>
      <protection/>
    </xf>
    <xf numFmtId="0" fontId="49" fillId="0" borderId="36" xfId="71" applyFont="1" applyFill="1" applyBorder="1" applyAlignment="1" applyProtection="1">
      <alignment horizontal="left" vertical="center" wrapText="1"/>
      <protection/>
    </xf>
    <xf numFmtId="0" fontId="49" fillId="0" borderId="36" xfId="71" applyFont="1" applyFill="1" applyBorder="1" applyAlignment="1" applyProtection="1">
      <alignment horizontal="right" vertical="center"/>
      <protection/>
    </xf>
    <xf numFmtId="0" fontId="49" fillId="0" borderId="30" xfId="71" applyFont="1" applyFill="1" applyBorder="1" applyAlignment="1" applyProtection="1">
      <alignment horizontal="center" vertical="center"/>
      <protection/>
    </xf>
    <xf numFmtId="0" fontId="49" fillId="0" borderId="38" xfId="71" applyFont="1" applyFill="1" applyBorder="1" applyAlignment="1" applyProtection="1">
      <alignment horizontal="left" vertical="center"/>
      <protection/>
    </xf>
    <xf numFmtId="0" fontId="49" fillId="0" borderId="36" xfId="71" applyFont="1" applyFill="1" applyBorder="1" applyAlignment="1" applyProtection="1">
      <alignment horizontal="right" vertical="center"/>
      <protection locked="0"/>
    </xf>
    <xf numFmtId="0" fontId="63" fillId="0" borderId="0" xfId="71" applyFont="1" applyFill="1" applyBorder="1" applyAlignment="1" applyProtection="1">
      <alignment horizontal="center" vertical="center"/>
      <protection locked="0"/>
    </xf>
    <xf numFmtId="0" fontId="64" fillId="0" borderId="17" xfId="71" applyFont="1" applyFill="1" applyBorder="1" applyAlignment="1" applyProtection="1">
      <alignment horizontal="center" vertical="center" wrapText="1"/>
      <protection locked="0"/>
    </xf>
    <xf numFmtId="0" fontId="1" fillId="0" borderId="35" xfId="71" applyFont="1" applyFill="1" applyBorder="1" applyAlignment="1" applyProtection="1">
      <alignment horizontal="center" vertical="center" wrapText="1"/>
      <protection locked="0"/>
    </xf>
    <xf numFmtId="0" fontId="64" fillId="0" borderId="38" xfId="71" applyFont="1" applyFill="1" applyBorder="1" applyAlignment="1" applyProtection="1">
      <alignment horizontal="center" vertical="center" wrapText="1"/>
      <protection/>
    </xf>
    <xf numFmtId="0" fontId="1" fillId="0" borderId="38" xfId="71" applyFont="1" applyFill="1" applyBorder="1" applyAlignment="1" applyProtection="1">
      <alignment horizontal="center" vertical="center" wrapText="1"/>
      <protection locked="0"/>
    </xf>
    <xf numFmtId="0" fontId="64" fillId="0" borderId="36" xfId="71" applyFont="1" applyFill="1" applyBorder="1" applyAlignment="1" applyProtection="1">
      <alignment horizontal="center" vertical="center" wrapText="1"/>
      <protection locked="0"/>
    </xf>
    <xf numFmtId="0" fontId="49" fillId="0" borderId="0" xfId="71" applyFont="1" applyFill="1" applyBorder="1" applyAlignment="1" applyProtection="1">
      <alignment horizontal="right" vertical="center"/>
      <protection/>
    </xf>
    <xf numFmtId="0" fontId="49" fillId="0" borderId="0" xfId="71" applyFont="1" applyFill="1" applyBorder="1" applyAlignment="1" applyProtection="1">
      <alignment horizontal="right"/>
      <protection/>
    </xf>
    <xf numFmtId="0" fontId="64" fillId="0" borderId="18" xfId="7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44" fillId="0" borderId="0" xfId="71" applyFont="1" applyFill="1" applyBorder="1" applyAlignment="1" applyProtection="1">
      <alignment horizontal="right"/>
      <protection/>
    </xf>
    <xf numFmtId="0" fontId="68" fillId="0" borderId="0" xfId="71" applyFont="1" applyFill="1" applyAlignment="1" applyProtection="1">
      <alignment horizontal="center" vertical="center"/>
      <protection/>
    </xf>
    <xf numFmtId="0" fontId="49" fillId="0" borderId="0" xfId="71" applyFont="1" applyFill="1" applyBorder="1" applyAlignment="1" applyProtection="1">
      <alignment horizontal="left" vertical="center"/>
      <protection locked="0"/>
    </xf>
    <xf numFmtId="0" fontId="69" fillId="0" borderId="0" xfId="7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horizontal="right" vertical="center"/>
      <protection/>
    </xf>
    <xf numFmtId="49" fontId="44" fillId="0" borderId="15" xfId="71" applyNumberFormat="1" applyFont="1" applyFill="1" applyBorder="1" applyAlignment="1" applyProtection="1">
      <alignment horizontal="center" vertical="center" wrapText="1"/>
      <protection/>
    </xf>
    <xf numFmtId="0" fontId="44" fillId="0" borderId="39" xfId="0" applyFont="1" applyFill="1" applyBorder="1" applyAlignment="1" applyProtection="1">
      <alignment horizontal="center" vertical="center"/>
      <protection/>
    </xf>
    <xf numFmtId="0" fontId="44" fillId="0" borderId="19" xfId="71" applyFont="1" applyFill="1" applyBorder="1" applyAlignment="1" applyProtection="1">
      <alignment horizontal="center" vertical="center"/>
      <protection/>
    </xf>
    <xf numFmtId="49" fontId="44" fillId="0" borderId="19" xfId="71" applyNumberFormat="1" applyFont="1" applyFill="1" applyBorder="1" applyAlignment="1" applyProtection="1">
      <alignment horizontal="center" vertical="center" wrapText="1"/>
      <protection/>
    </xf>
    <xf numFmtId="0" fontId="44" fillId="0" borderId="22" xfId="71" applyFont="1" applyFill="1" applyBorder="1" applyAlignment="1" applyProtection="1">
      <alignment horizontal="center" vertical="center"/>
      <protection/>
    </xf>
    <xf numFmtId="49" fontId="44" fillId="0" borderId="22" xfId="71" applyNumberFormat="1" applyFont="1" applyFill="1" applyBorder="1" applyAlignment="1" applyProtection="1">
      <alignment horizontal="center" vertical="center" wrapText="1"/>
      <protection/>
    </xf>
    <xf numFmtId="0" fontId="44" fillId="0" borderId="40" xfId="0" applyFont="1" applyFill="1" applyBorder="1" applyAlignment="1" applyProtection="1">
      <alignment horizontal="center" vertical="center"/>
      <protection/>
    </xf>
    <xf numFmtId="49" fontId="44" fillId="0" borderId="41" xfId="71" applyNumberFormat="1" applyFont="1" applyFill="1" applyBorder="1" applyAlignment="1" applyProtection="1">
      <alignment horizontal="center" vertical="center"/>
      <protection/>
    </xf>
    <xf numFmtId="49" fontId="44" fillId="0" borderId="42" xfId="71" applyNumberFormat="1" applyFont="1" applyFill="1" applyBorder="1" applyAlignment="1" applyProtection="1">
      <alignment horizontal="center" vertical="center"/>
      <protection/>
    </xf>
    <xf numFmtId="49" fontId="44" fillId="0" borderId="43" xfId="71" applyNumberFormat="1" applyFont="1" applyFill="1" applyBorder="1" applyAlignment="1" applyProtection="1">
      <alignment horizontal="center" vertical="center"/>
      <protection/>
    </xf>
    <xf numFmtId="49" fontId="69" fillId="0" borderId="0" xfId="71" applyNumberFormat="1" applyFont="1" applyFill="1" applyBorder="1" applyAlignment="1" applyProtection="1">
      <alignment/>
      <protection/>
    </xf>
    <xf numFmtId="0" fontId="70" fillId="0" borderId="0" xfId="71" applyFont="1" applyFill="1" applyBorder="1" applyAlignment="1" applyProtection="1">
      <alignment horizontal="center" vertical="center" wrapText="1"/>
      <protection/>
    </xf>
    <xf numFmtId="0" fontId="70" fillId="0" borderId="0" xfId="71" applyFont="1" applyFill="1" applyBorder="1" applyAlignment="1" applyProtection="1">
      <alignment horizontal="center" vertical="center"/>
      <protection/>
    </xf>
    <xf numFmtId="0" fontId="71" fillId="0" borderId="0" xfId="71" applyFont="1" applyFill="1" applyBorder="1" applyAlignment="1" applyProtection="1">
      <alignment horizontal="center" vertical="center"/>
      <protection/>
    </xf>
    <xf numFmtId="49" fontId="64" fillId="0" borderId="15" xfId="71" applyNumberFormat="1" applyFont="1" applyFill="1" applyBorder="1" applyAlignment="1" applyProtection="1">
      <alignment horizontal="center" vertical="center" wrapText="1"/>
      <protection/>
    </xf>
    <xf numFmtId="49" fontId="64" fillId="0" borderId="34" xfId="71" applyNumberFormat="1" applyFont="1" applyFill="1" applyBorder="1" applyAlignment="1" applyProtection="1">
      <alignment horizontal="center" vertical="center" wrapText="1"/>
      <protection/>
    </xf>
    <xf numFmtId="0" fontId="64" fillId="0" borderId="34" xfId="71" applyFont="1" applyFill="1" applyBorder="1" applyAlignment="1" applyProtection="1">
      <alignment horizontal="center" vertical="center"/>
      <protection/>
    </xf>
    <xf numFmtId="49" fontId="64" fillId="0" borderId="13" xfId="71" applyNumberFormat="1" applyFont="1" applyFill="1" applyBorder="1" applyAlignment="1" applyProtection="1">
      <alignment horizontal="center" vertical="center"/>
      <protection/>
    </xf>
    <xf numFmtId="0" fontId="64" fillId="0" borderId="13" xfId="71" applyFont="1" applyFill="1" applyBorder="1" applyAlignment="1" applyProtection="1">
      <alignment horizontal="center" vertical="center"/>
      <protection/>
    </xf>
    <xf numFmtId="181" fontId="49" fillId="0" borderId="13" xfId="71" applyNumberFormat="1" applyFont="1" applyFill="1" applyBorder="1" applyAlignment="1" applyProtection="1">
      <alignment horizontal="right" vertical="center"/>
      <protection/>
    </xf>
    <xf numFmtId="181" fontId="49" fillId="0" borderId="13" xfId="71" applyNumberFormat="1" applyFont="1" applyFill="1" applyBorder="1" applyAlignment="1" applyProtection="1">
      <alignment horizontal="left" vertical="center" wrapText="1"/>
      <protection/>
    </xf>
    <xf numFmtId="0" fontId="2" fillId="0" borderId="16" xfId="71" applyFont="1" applyFill="1" applyBorder="1" applyAlignment="1" applyProtection="1">
      <alignment horizontal="center" vertical="center"/>
      <protection/>
    </xf>
    <xf numFmtId="0" fontId="2" fillId="0" borderId="17" xfId="71" applyFont="1" applyFill="1" applyBorder="1" applyAlignment="1" applyProtection="1">
      <alignment horizontal="center" vertical="center"/>
      <protection/>
    </xf>
    <xf numFmtId="0" fontId="2" fillId="0" borderId="18" xfId="71" applyFont="1" applyFill="1" applyBorder="1" applyAlignment="1" applyProtection="1">
      <alignment horizontal="center" vertical="center"/>
      <protection/>
    </xf>
    <xf numFmtId="0" fontId="66" fillId="0" borderId="0" xfId="71" applyFont="1" applyFill="1" applyBorder="1" applyAlignment="1" applyProtection="1">
      <alignment horizontal="center" vertical="center"/>
      <protection/>
    </xf>
    <xf numFmtId="49" fontId="65" fillId="0" borderId="13" xfId="77" applyNumberFormat="1" applyFont="1" applyFill="1" applyBorder="1" applyAlignment="1">
      <alignment horizontal="left" vertical="center" wrapText="1" indent="1"/>
      <protection/>
    </xf>
    <xf numFmtId="49" fontId="44" fillId="0" borderId="0" xfId="71" applyNumberFormat="1" applyFont="1" applyFill="1" applyBorder="1" applyAlignment="1" applyProtection="1">
      <alignment/>
      <protection/>
    </xf>
    <xf numFmtId="0" fontId="64" fillId="0" borderId="0" xfId="71" applyFont="1" applyFill="1" applyBorder="1" applyAlignment="1" applyProtection="1">
      <alignment horizontal="left" vertical="center"/>
      <protection/>
    </xf>
    <xf numFmtId="49" fontId="65" fillId="0" borderId="16" xfId="77" applyNumberFormat="1" applyFont="1" applyFill="1" applyBorder="1" applyAlignment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13" xfId="63" applyFont="1" applyBorder="1">
      <alignment horizontal="left" vertical="center"/>
      <protection/>
    </xf>
    <xf numFmtId="0" fontId="49" fillId="0" borderId="16" xfId="80" applyFont="1" applyBorder="1">
      <alignment horizontal="left" vertical="center"/>
      <protection/>
    </xf>
    <xf numFmtId="0" fontId="1" fillId="0" borderId="22" xfId="71" applyFont="1" applyFill="1" applyBorder="1" applyAlignment="1" applyProtection="1">
      <alignment horizontal="center" vertical="center" wrapText="1"/>
      <protection/>
    </xf>
    <xf numFmtId="0" fontId="6" fillId="0" borderId="22" xfId="73" applyFont="1" applyFill="1" applyBorder="1" applyAlignment="1" applyProtection="1">
      <alignment horizontal="center" vertical="center" wrapText="1" readingOrder="1"/>
      <protection locked="0"/>
    </xf>
    <xf numFmtId="182" fontId="2" fillId="0" borderId="22" xfId="71" applyNumberFormat="1" applyFont="1" applyFill="1" applyBorder="1" applyAlignment="1" applyProtection="1">
      <alignment/>
      <protection/>
    </xf>
    <xf numFmtId="0" fontId="44" fillId="0" borderId="44" xfId="71" applyFont="1" applyFill="1" applyBorder="1" applyAlignment="1" applyProtection="1">
      <alignment horizontal="center" vertical="center"/>
      <protection/>
    </xf>
    <xf numFmtId="0" fontId="44" fillId="0" borderId="45" xfId="71" applyFont="1" applyFill="1" applyBorder="1" applyAlignment="1" applyProtection="1">
      <alignment horizontal="center" vertical="center"/>
      <protection/>
    </xf>
    <xf numFmtId="49" fontId="64" fillId="0" borderId="22" xfId="71" applyNumberFormat="1" applyFont="1" applyFill="1" applyBorder="1" applyAlignment="1" applyProtection="1">
      <alignment horizontal="center" vertical="center" wrapText="1"/>
      <protection/>
    </xf>
    <xf numFmtId="0" fontId="64" fillId="0" borderId="24" xfId="71" applyFont="1" applyFill="1" applyBorder="1" applyAlignment="1" applyProtection="1">
      <alignment horizontal="center" vertical="center" wrapText="1"/>
      <protection/>
    </xf>
    <xf numFmtId="0" fontId="64" fillId="0" borderId="46" xfId="71" applyFont="1" applyFill="1" applyBorder="1" applyAlignment="1" applyProtection="1">
      <alignment horizontal="center" vertical="center" wrapText="1"/>
      <protection/>
    </xf>
    <xf numFmtId="0" fontId="64" fillId="0" borderId="28" xfId="71" applyFont="1" applyFill="1" applyBorder="1" applyAlignment="1" applyProtection="1">
      <alignment horizontal="center" vertical="center" wrapText="1"/>
      <protection/>
    </xf>
    <xf numFmtId="49" fontId="64" fillId="0" borderId="22" xfId="71" applyNumberFormat="1" applyFont="1" applyFill="1" applyBorder="1" applyAlignment="1" applyProtection="1">
      <alignment horizontal="center" vertical="center"/>
      <protection/>
    </xf>
    <xf numFmtId="0" fontId="49" fillId="0" borderId="13" xfId="79" applyFont="1" applyBorder="1">
      <alignment horizontal="left" vertical="center"/>
      <protection/>
    </xf>
    <xf numFmtId="0" fontId="64" fillId="0" borderId="22" xfId="71" applyFont="1" applyFill="1" applyBorder="1" applyAlignment="1" applyProtection="1">
      <alignment horizontal="center" vertical="center" wrapText="1"/>
      <protection/>
    </xf>
    <xf numFmtId="0" fontId="64" fillId="0" borderId="25" xfId="71" applyFont="1" applyFill="1" applyBorder="1" applyAlignment="1" applyProtection="1">
      <alignment horizontal="center" vertical="center" wrapText="1"/>
      <protection/>
    </xf>
    <xf numFmtId="0" fontId="64" fillId="0" borderId="26" xfId="71" applyFont="1" applyFill="1" applyBorder="1" applyAlignment="1" applyProtection="1">
      <alignment horizontal="center" vertical="center" wrapText="1"/>
      <protection/>
    </xf>
    <xf numFmtId="0" fontId="64" fillId="0" borderId="27" xfId="71" applyFont="1" applyFill="1" applyBorder="1" applyAlignment="1" applyProtection="1">
      <alignment horizontal="center" vertical="center" wrapText="1"/>
      <protection/>
    </xf>
    <xf numFmtId="0" fontId="1" fillId="0" borderId="24" xfId="71" applyFont="1" applyFill="1" applyBorder="1" applyAlignment="1" applyProtection="1">
      <alignment horizontal="center" vertical="center" wrapText="1"/>
      <protection/>
    </xf>
    <xf numFmtId="0" fontId="1" fillId="0" borderId="46" xfId="71" applyFont="1" applyFill="1" applyBorder="1" applyAlignment="1" applyProtection="1">
      <alignment horizontal="center" vertical="center" wrapText="1"/>
      <protection/>
    </xf>
    <xf numFmtId="0" fontId="1" fillId="0" borderId="28" xfId="71" applyFont="1" applyFill="1" applyBorder="1" applyAlignment="1" applyProtection="1">
      <alignment horizontal="center" vertical="center" wrapText="1"/>
      <protection/>
    </xf>
    <xf numFmtId="0" fontId="44" fillId="0" borderId="0" xfId="71" applyFont="1" applyFill="1" applyBorder="1" applyAlignment="1" applyProtection="1">
      <alignment horizontal="right" vertical="center" wrapText="1"/>
      <protection/>
    </xf>
    <xf numFmtId="0" fontId="2" fillId="0" borderId="22" xfId="71" applyFont="1" applyFill="1" applyBorder="1" applyAlignment="1" applyProtection="1">
      <alignment horizontal="center" vertical="center"/>
      <protection/>
    </xf>
    <xf numFmtId="0" fontId="44" fillId="0" borderId="13" xfId="78" applyFont="1" applyBorder="1" applyAlignment="1">
      <alignment vertical="center"/>
      <protection locked="0"/>
    </xf>
    <xf numFmtId="0" fontId="44" fillId="0" borderId="13" xfId="31" applyFont="1" applyBorder="1" applyAlignment="1">
      <alignment vertical="center"/>
      <protection locked="0"/>
    </xf>
    <xf numFmtId="0" fontId="15" fillId="0" borderId="0" xfId="71" applyFont="1" applyFill="1" applyBorder="1" applyAlignment="1" applyProtection="1">
      <alignment horizontal="center"/>
      <protection/>
    </xf>
    <xf numFmtId="0" fontId="15" fillId="0" borderId="0" xfId="71" applyFont="1" applyFill="1" applyBorder="1" applyAlignment="1" applyProtection="1">
      <alignment horizontal="center" wrapText="1"/>
      <protection/>
    </xf>
    <xf numFmtId="0" fontId="15" fillId="0" borderId="0" xfId="71" applyFont="1" applyFill="1" applyBorder="1" applyAlignment="1" applyProtection="1">
      <alignment wrapText="1"/>
      <protection/>
    </xf>
    <xf numFmtId="0" fontId="15" fillId="0" borderId="0" xfId="71" applyFont="1" applyFill="1" applyBorder="1" applyAlignment="1" applyProtection="1">
      <alignment/>
      <protection/>
    </xf>
    <xf numFmtId="0" fontId="2" fillId="0" borderId="0" xfId="71" applyFont="1" applyFill="1" applyBorder="1" applyAlignment="1" applyProtection="1">
      <alignment horizontal="center" wrapText="1"/>
      <protection/>
    </xf>
    <xf numFmtId="0" fontId="2" fillId="0" borderId="0" xfId="71" applyFont="1" applyFill="1" applyBorder="1" applyAlignment="1" applyProtection="1">
      <alignment horizontal="right" wrapText="1"/>
      <protection/>
    </xf>
    <xf numFmtId="0" fontId="16" fillId="0" borderId="0" xfId="71" applyFont="1" applyFill="1" applyBorder="1" applyAlignment="1" applyProtection="1">
      <alignment horizontal="center" vertical="center" wrapText="1"/>
      <protection/>
    </xf>
    <xf numFmtId="0" fontId="17" fillId="0" borderId="0" xfId="71" applyFont="1" applyFill="1" applyBorder="1" applyAlignment="1" applyProtection="1">
      <alignment horizontal="center" vertical="center" wrapText="1"/>
      <protection/>
    </xf>
    <xf numFmtId="0" fontId="1" fillId="0" borderId="15" xfId="71" applyFont="1" applyFill="1" applyBorder="1" applyAlignment="1" applyProtection="1">
      <alignment horizontal="center" vertical="center" wrapText="1"/>
      <protection/>
    </xf>
    <xf numFmtId="0" fontId="15" fillId="0" borderId="13" xfId="71" applyFont="1" applyFill="1" applyBorder="1" applyAlignment="1" applyProtection="1">
      <alignment horizontal="center" vertical="center" wrapText="1"/>
      <protection/>
    </xf>
    <xf numFmtId="0" fontId="15" fillId="0" borderId="16" xfId="71" applyFont="1" applyFill="1" applyBorder="1" applyAlignment="1" applyProtection="1">
      <alignment horizontal="center" vertical="center" wrapText="1"/>
      <protection/>
    </xf>
    <xf numFmtId="4" fontId="7" fillId="0" borderId="16" xfId="71" applyNumberFormat="1" applyFont="1" applyFill="1" applyBorder="1" applyAlignment="1" applyProtection="1">
      <alignment horizontal="center" vertical="center"/>
      <protection/>
    </xf>
    <xf numFmtId="4" fontId="49" fillId="0" borderId="13" xfId="71" applyNumberFormat="1" applyFont="1" applyFill="1" applyBorder="1" applyAlignment="1" applyProtection="1">
      <alignment horizontal="center" vertical="center"/>
      <protection/>
    </xf>
    <xf numFmtId="0" fontId="15" fillId="0" borderId="0" xfId="71" applyFont="1" applyFill="1" applyBorder="1" applyAlignment="1" applyProtection="1">
      <alignment horizontal="center" wrapText="1"/>
      <protection/>
    </xf>
    <xf numFmtId="0" fontId="15" fillId="0" borderId="0" xfId="71" applyFont="1" applyFill="1" applyBorder="1" applyAlignment="1" applyProtection="1">
      <alignment wrapText="1"/>
      <protection/>
    </xf>
    <xf numFmtId="0" fontId="15" fillId="0" borderId="0" xfId="71" applyFont="1" applyFill="1" applyBorder="1" applyAlignment="1" applyProtection="1">
      <alignment/>
      <protection/>
    </xf>
    <xf numFmtId="0" fontId="2" fillId="0" borderId="0" xfId="76" applyFill="1" applyBorder="1" applyAlignment="1">
      <alignment vertical="center"/>
      <protection/>
    </xf>
    <xf numFmtId="0" fontId="2" fillId="0" borderId="0" xfId="76" applyFont="1" applyFill="1" applyBorder="1" applyAlignment="1">
      <alignment vertical="center"/>
      <protection/>
    </xf>
    <xf numFmtId="0" fontId="2" fillId="0" borderId="0" xfId="76" applyFont="1" applyFill="1" applyAlignment="1">
      <alignment vertical="center"/>
      <protection/>
    </xf>
    <xf numFmtId="0" fontId="0" fillId="0" borderId="0" xfId="71" applyFont="1" applyFill="1" applyAlignment="1" applyProtection="1">
      <alignment/>
      <protection/>
    </xf>
    <xf numFmtId="0" fontId="0" fillId="0" borderId="0" xfId="71" applyFont="1" applyFill="1" applyBorder="1" applyAlignment="1" applyProtection="1">
      <alignment/>
      <protection/>
    </xf>
    <xf numFmtId="49" fontId="2" fillId="0" borderId="0" xfId="76" applyNumberFormat="1" applyFill="1" applyBorder="1" applyAlignment="1">
      <alignment/>
      <protection/>
    </xf>
    <xf numFmtId="49" fontId="2" fillId="0" borderId="0" xfId="76" applyNumberFormat="1" applyFill="1" applyBorder="1" applyAlignment="1">
      <alignment horizontal="center"/>
      <protection/>
    </xf>
    <xf numFmtId="0" fontId="2" fillId="0" borderId="0" xfId="76" applyFill="1" applyBorder="1" applyAlignment="1">
      <alignment/>
      <protection/>
    </xf>
    <xf numFmtId="0" fontId="68" fillId="0" borderId="0" xfId="71" applyFont="1" applyFill="1" applyBorder="1" applyAlignment="1" applyProtection="1">
      <alignment horizontal="center" vertical="center"/>
      <protection/>
    </xf>
    <xf numFmtId="0" fontId="2" fillId="0" borderId="0" xfId="76" applyFont="1" applyFill="1" applyBorder="1" applyAlignment="1">
      <alignment/>
      <protection/>
    </xf>
    <xf numFmtId="0" fontId="3" fillId="0" borderId="31" xfId="76" applyNumberFormat="1" applyFont="1" applyFill="1" applyBorder="1" applyAlignment="1" applyProtection="1">
      <alignment horizontal="center" vertical="center"/>
      <protection/>
    </xf>
    <xf numFmtId="0" fontId="3" fillId="0" borderId="47" xfId="76" applyNumberFormat="1" applyFont="1" applyFill="1" applyBorder="1" applyAlignment="1" applyProtection="1">
      <alignment horizontal="center" vertical="center"/>
      <protection/>
    </xf>
    <xf numFmtId="49" fontId="3" fillId="0" borderId="22" xfId="76" applyNumberFormat="1" applyFont="1" applyFill="1" applyBorder="1" applyAlignment="1" applyProtection="1">
      <alignment horizontal="center" vertical="center" wrapText="1"/>
      <protection/>
    </xf>
    <xf numFmtId="49" fontId="3" fillId="0" borderId="22" xfId="76" applyNumberFormat="1" applyFont="1" applyFill="1" applyBorder="1" applyAlignment="1" applyProtection="1">
      <alignment horizontal="center" vertical="center"/>
      <protection/>
    </xf>
    <xf numFmtId="0" fontId="3" fillId="0" borderId="48" xfId="76" applyNumberFormat="1" applyFont="1" applyFill="1" applyBorder="1" applyAlignment="1" applyProtection="1">
      <alignment horizontal="center" vertical="center"/>
      <protection/>
    </xf>
    <xf numFmtId="0" fontId="3" fillId="0" borderId="22" xfId="76" applyNumberFormat="1" applyFont="1" applyFill="1" applyBorder="1" applyAlignment="1" applyProtection="1">
      <alignment horizontal="center" vertical="center"/>
      <protection/>
    </xf>
    <xf numFmtId="182" fontId="3" fillId="0" borderId="22" xfId="76" applyNumberFormat="1" applyFont="1" applyFill="1" applyBorder="1" applyAlignment="1" applyProtection="1">
      <alignment horizontal="center" vertical="center"/>
      <protection/>
    </xf>
    <xf numFmtId="49" fontId="2" fillId="0" borderId="0" xfId="76" applyNumberFormat="1" applyFont="1" applyFill="1" applyBorder="1" applyAlignment="1">
      <alignment/>
      <protection/>
    </xf>
    <xf numFmtId="49" fontId="2" fillId="0" borderId="0" xfId="76" applyNumberFormat="1" applyFont="1" applyFill="1" applyBorder="1" applyAlignment="1">
      <alignment horizontal="center"/>
      <protection/>
    </xf>
    <xf numFmtId="0" fontId="3" fillId="0" borderId="0" xfId="76" applyNumberFormat="1" applyFont="1" applyFill="1" applyBorder="1" applyAlignment="1" applyProtection="1">
      <alignment horizontal="right" vertical="center"/>
      <protection/>
    </xf>
    <xf numFmtId="0" fontId="72" fillId="0" borderId="0" xfId="71" applyFont="1" applyFill="1" applyBorder="1" applyAlignment="1" applyProtection="1">
      <alignment horizontal="center" vertical="center"/>
      <protection/>
    </xf>
    <xf numFmtId="49" fontId="2" fillId="0" borderId="0" xfId="76" applyNumberFormat="1" applyFont="1" applyFill="1" applyBorder="1" applyAlignment="1">
      <alignment/>
      <protection/>
    </xf>
    <xf numFmtId="0" fontId="2" fillId="0" borderId="0" xfId="76" applyFont="1" applyFill="1" applyBorder="1" applyAlignment="1">
      <alignment/>
      <protection/>
    </xf>
    <xf numFmtId="0" fontId="3" fillId="0" borderId="0" xfId="76" applyNumberFormat="1" applyFont="1" applyFill="1" applyBorder="1" applyAlignment="1" applyProtection="1">
      <alignment horizontal="right"/>
      <protection/>
    </xf>
    <xf numFmtId="4" fontId="1" fillId="0" borderId="22" xfId="71" applyNumberFormat="1" applyFont="1" applyFill="1" applyBorder="1" applyAlignment="1" applyProtection="1">
      <alignment vertical="center"/>
      <protection/>
    </xf>
    <xf numFmtId="0" fontId="73" fillId="0" borderId="0" xfId="0" applyFont="1" applyAlignment="1">
      <alignment/>
    </xf>
    <xf numFmtId="4" fontId="1" fillId="0" borderId="22" xfId="71" applyNumberFormat="1" applyFont="1" applyFill="1" applyBorder="1" applyAlignment="1" applyProtection="1">
      <alignment vertical="center"/>
      <protection locked="0"/>
    </xf>
    <xf numFmtId="0" fontId="2" fillId="0" borderId="0" xfId="71" applyFont="1" applyFill="1" applyBorder="1" applyAlignment="1" applyProtection="1">
      <alignment vertical="top"/>
      <protection/>
    </xf>
    <xf numFmtId="49" fontId="64" fillId="0" borderId="16" xfId="71" applyNumberFormat="1" applyFont="1" applyFill="1" applyBorder="1" applyAlignment="1" applyProtection="1">
      <alignment horizontal="center" vertical="center" wrapText="1"/>
      <protection/>
    </xf>
    <xf numFmtId="49" fontId="64" fillId="0" borderId="17" xfId="71" applyNumberFormat="1" applyFont="1" applyFill="1" applyBorder="1" applyAlignment="1" applyProtection="1">
      <alignment horizontal="center" vertical="center" wrapText="1"/>
      <protection/>
    </xf>
    <xf numFmtId="0" fontId="64" fillId="0" borderId="49" xfId="71" applyFont="1" applyFill="1" applyBorder="1" applyAlignment="1" applyProtection="1">
      <alignment horizontal="center" vertical="center"/>
      <protection/>
    </xf>
    <xf numFmtId="0" fontId="64" fillId="0" borderId="50" xfId="71" applyFont="1" applyFill="1" applyBorder="1" applyAlignment="1" applyProtection="1">
      <alignment horizontal="center" vertical="center"/>
      <protection/>
    </xf>
    <xf numFmtId="0" fontId="64" fillId="0" borderId="32" xfId="71" applyFont="1" applyFill="1" applyBorder="1" applyAlignment="1" applyProtection="1">
      <alignment horizontal="center" vertical="center"/>
      <protection/>
    </xf>
    <xf numFmtId="49" fontId="64" fillId="0" borderId="16" xfId="71" applyNumberFormat="1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>
      <alignment horizontal="center" vertical="center"/>
    </xf>
    <xf numFmtId="0" fontId="44" fillId="0" borderId="13" xfId="20" applyFont="1" applyBorder="1">
      <alignment horizontal="center" vertical="center"/>
      <protection/>
    </xf>
    <xf numFmtId="182" fontId="49" fillId="0" borderId="16" xfId="71" applyNumberFormat="1" applyFont="1" applyFill="1" applyBorder="1" applyAlignment="1" applyProtection="1">
      <alignment horizontal="right" vertical="center"/>
      <protection/>
    </xf>
    <xf numFmtId="0" fontId="44" fillId="0" borderId="0" xfId="71" applyFont="1" applyFill="1" applyBorder="1" applyAlignment="1" applyProtection="1">
      <alignment vertical="center"/>
      <protection/>
    </xf>
    <xf numFmtId="0" fontId="74" fillId="0" borderId="0" xfId="71" applyFont="1" applyFill="1" applyBorder="1" applyAlignment="1" applyProtection="1">
      <alignment horizontal="center" vertical="center"/>
      <protection/>
    </xf>
    <xf numFmtId="0" fontId="75" fillId="0" borderId="0" xfId="71" applyFont="1" applyFill="1" applyBorder="1" applyAlignment="1" applyProtection="1">
      <alignment horizontal="center" vertical="center"/>
      <protection/>
    </xf>
    <xf numFmtId="0" fontId="64" fillId="0" borderId="15" xfId="71" applyFont="1" applyFill="1" applyBorder="1" applyAlignment="1" applyProtection="1">
      <alignment horizontal="center" vertical="center"/>
      <protection locked="0"/>
    </xf>
    <xf numFmtId="0" fontId="49" fillId="0" borderId="13" xfId="71" applyFont="1" applyFill="1" applyBorder="1" applyAlignment="1" applyProtection="1">
      <alignment vertical="center"/>
      <protection/>
    </xf>
    <xf numFmtId="182" fontId="76" fillId="0" borderId="13" xfId="71" applyNumberFormat="1" applyFont="1" applyFill="1" applyBorder="1" applyAlignment="1" applyProtection="1">
      <alignment horizontal="right" vertical="center"/>
      <protection/>
    </xf>
    <xf numFmtId="0" fontId="49" fillId="0" borderId="13" xfId="71" applyFont="1" applyFill="1" applyBorder="1" applyAlignment="1" applyProtection="1">
      <alignment horizontal="left" vertical="center"/>
      <protection locked="0"/>
    </xf>
    <xf numFmtId="0" fontId="49" fillId="0" borderId="13" xfId="71" applyFont="1" applyFill="1" applyBorder="1" applyAlignment="1" applyProtection="1">
      <alignment vertical="center"/>
      <protection locked="0"/>
    </xf>
    <xf numFmtId="4" fontId="49" fillId="0" borderId="13" xfId="71" applyNumberFormat="1" applyFont="1" applyFill="1" applyBorder="1" applyAlignment="1" applyProtection="1">
      <alignment horizontal="right" vertical="center"/>
      <protection/>
    </xf>
    <xf numFmtId="0" fontId="49" fillId="0" borderId="13" xfId="71" applyFont="1" applyFill="1" applyBorder="1" applyAlignment="1" applyProtection="1">
      <alignment horizontal="left" vertical="center"/>
      <protection/>
    </xf>
    <xf numFmtId="4" fontId="49" fillId="0" borderId="13" xfId="71" applyNumberFormat="1" applyFont="1" applyFill="1" applyBorder="1" applyAlignment="1" applyProtection="1">
      <alignment horizontal="right" vertical="center"/>
      <protection locked="0"/>
    </xf>
    <xf numFmtId="0" fontId="76" fillId="0" borderId="13" xfId="71" applyFont="1" applyFill="1" applyBorder="1" applyAlignment="1" applyProtection="1">
      <alignment horizontal="right" vertical="center"/>
      <protection/>
    </xf>
    <xf numFmtId="0" fontId="2" fillId="0" borderId="13" xfId="71" applyFont="1" applyFill="1" applyBorder="1" applyAlignment="1" applyProtection="1">
      <alignment vertical="center"/>
      <protection/>
    </xf>
    <xf numFmtId="0" fontId="76" fillId="0" borderId="13" xfId="71" applyFont="1" applyFill="1" applyBorder="1" applyAlignment="1" applyProtection="1">
      <alignment horizontal="center" vertical="center"/>
      <protection/>
    </xf>
    <xf numFmtId="0" fontId="76" fillId="0" borderId="13" xfId="71" applyFont="1" applyFill="1" applyBorder="1" applyAlignment="1" applyProtection="1">
      <alignment horizontal="center" vertical="center"/>
      <protection locked="0"/>
    </xf>
    <xf numFmtId="0" fontId="49" fillId="0" borderId="0" xfId="71" applyFont="1" applyFill="1" applyBorder="1" applyAlignment="1" applyProtection="1">
      <alignment horizontal="left" vertical="center" wrapText="1"/>
      <protection locked="0"/>
    </xf>
    <xf numFmtId="0" fontId="64" fillId="0" borderId="0" xfId="71" applyFont="1" applyFill="1" applyBorder="1" applyAlignment="1" applyProtection="1">
      <alignment horizontal="left" vertical="center" wrapText="1"/>
      <protection/>
    </xf>
    <xf numFmtId="0" fontId="64" fillId="0" borderId="22" xfId="71" applyFont="1" applyFill="1" applyBorder="1" applyAlignment="1" applyProtection="1">
      <alignment vertical="center" wrapText="1"/>
      <protection/>
    </xf>
    <xf numFmtId="0" fontId="64" fillId="0" borderId="37" xfId="71" applyFont="1" applyFill="1" applyBorder="1" applyAlignment="1" applyProtection="1">
      <alignment horizontal="center" vertical="center"/>
      <protection/>
    </xf>
    <xf numFmtId="0" fontId="44" fillId="0" borderId="22" xfId="71" applyFont="1" applyFill="1" applyBorder="1" applyAlignment="1" applyProtection="1">
      <alignment horizontal="left" vertical="center" wrapText="1"/>
      <protection/>
    </xf>
    <xf numFmtId="0" fontId="44" fillId="0" borderId="22" xfId="71" applyFont="1" applyFill="1" applyBorder="1" applyAlignment="1" applyProtection="1">
      <alignment vertical="center" wrapText="1"/>
      <protection/>
    </xf>
    <xf numFmtId="182" fontId="49" fillId="0" borderId="17" xfId="71" applyNumberFormat="1" applyFont="1" applyFill="1" applyBorder="1" applyAlignment="1" applyProtection="1">
      <alignment horizontal="right" vertical="center"/>
      <protection/>
    </xf>
    <xf numFmtId="182" fontId="49" fillId="0" borderId="51" xfId="71" applyNumberFormat="1" applyFont="1" applyFill="1" applyBorder="1" applyAlignment="1" applyProtection="1">
      <alignment horizontal="right" vertical="center"/>
      <protection/>
    </xf>
    <xf numFmtId="182" fontId="49" fillId="0" borderId="22" xfId="71" applyNumberFormat="1" applyFont="1" applyFill="1" applyBorder="1" applyAlignment="1" applyProtection="1">
      <alignment horizontal="right" vertical="center"/>
      <protection/>
    </xf>
    <xf numFmtId="0" fontId="77" fillId="0" borderId="22" xfId="0" applyFont="1" applyFill="1" applyBorder="1" applyAlignment="1">
      <alignment horizontal="left" vertical="center"/>
    </xf>
    <xf numFmtId="0" fontId="2" fillId="0" borderId="22" xfId="71" applyFont="1" applyFill="1" applyBorder="1" applyAlignment="1" applyProtection="1">
      <alignment vertical="center" wrapText="1"/>
      <protection/>
    </xf>
    <xf numFmtId="182" fontId="65" fillId="0" borderId="17" xfId="0" applyNumberFormat="1" applyFont="1" applyFill="1" applyBorder="1" applyAlignment="1">
      <alignment horizontal="right" vertical="center"/>
    </xf>
    <xf numFmtId="182" fontId="65" fillId="0" borderId="22" xfId="0" applyNumberFormat="1" applyFont="1" applyFill="1" applyBorder="1" applyAlignment="1">
      <alignment horizontal="right" vertical="center"/>
    </xf>
    <xf numFmtId="49" fontId="78" fillId="0" borderId="22" xfId="77" applyNumberFormat="1" applyFont="1" applyBorder="1" applyAlignment="1">
      <alignment vertical="center" wrapText="1"/>
      <protection/>
    </xf>
    <xf numFmtId="182" fontId="49" fillId="0" borderId="52" xfId="71" applyNumberFormat="1" applyFont="1" applyFill="1" applyBorder="1" applyAlignment="1" applyProtection="1">
      <alignment horizontal="right" vertical="center"/>
      <protection/>
    </xf>
    <xf numFmtId="49" fontId="78" fillId="0" borderId="22" xfId="77" applyNumberFormat="1" applyFont="1" applyBorder="1" applyAlignment="1">
      <alignment horizontal="left" vertical="center" wrapText="1"/>
      <protection/>
    </xf>
    <xf numFmtId="49" fontId="78" fillId="0" borderId="22" xfId="77" applyNumberFormat="1" applyFont="1" applyBorder="1" applyAlignment="1">
      <alignment vertical="center" wrapText="1"/>
      <protection/>
    </xf>
    <xf numFmtId="182" fontId="49" fillId="0" borderId="44" xfId="71" applyNumberFormat="1" applyFont="1" applyFill="1" applyBorder="1" applyAlignment="1" applyProtection="1">
      <alignment horizontal="right" vertical="center"/>
      <protection/>
    </xf>
    <xf numFmtId="0" fontId="2" fillId="0" borderId="30" xfId="71" applyFont="1" applyFill="1" applyBorder="1" applyAlignment="1" applyProtection="1">
      <alignment horizontal="center" vertical="center" wrapText="1"/>
      <protection locked="0"/>
    </xf>
    <xf numFmtId="0" fontId="2" fillId="0" borderId="36" xfId="71" applyFont="1" applyFill="1" applyBorder="1" applyAlignment="1" applyProtection="1">
      <alignment horizontal="center" vertical="center" wrapText="1"/>
      <protection/>
    </xf>
    <xf numFmtId="0" fontId="49" fillId="0" borderId="45" xfId="71" applyFont="1" applyFill="1" applyBorder="1" applyAlignment="1" applyProtection="1">
      <alignment horizontal="right" vertical="center"/>
      <protection/>
    </xf>
    <xf numFmtId="0" fontId="49" fillId="0" borderId="20" xfId="71" applyFont="1" applyFill="1" applyBorder="1" applyAlignment="1" applyProtection="1">
      <alignment horizontal="right" vertical="center"/>
      <protection/>
    </xf>
    <xf numFmtId="0" fontId="66" fillId="0" borderId="0" xfId="71" applyFont="1" applyFill="1" applyBorder="1" applyAlignment="1" applyProtection="1">
      <alignment horizontal="center" vertical="center"/>
      <protection locked="0"/>
    </xf>
    <xf numFmtId="0" fontId="2" fillId="0" borderId="15" xfId="71" applyFont="1" applyFill="1" applyBorder="1" applyAlignment="1" applyProtection="1">
      <alignment horizontal="center" vertical="center" wrapText="1"/>
      <protection locked="0"/>
    </xf>
    <xf numFmtId="0" fontId="2" fillId="0" borderId="32" xfId="71" applyFont="1" applyFill="1" applyBorder="1" applyAlignment="1" applyProtection="1">
      <alignment horizontal="center" vertical="center" wrapText="1"/>
      <protection locked="0"/>
    </xf>
    <xf numFmtId="0" fontId="2" fillId="0" borderId="17" xfId="71" applyFont="1" applyFill="1" applyBorder="1" applyAlignment="1" applyProtection="1">
      <alignment horizontal="center" vertical="center" wrapText="1"/>
      <protection locked="0"/>
    </xf>
    <xf numFmtId="0" fontId="2" fillId="0" borderId="17" xfId="71" applyFont="1" applyFill="1" applyBorder="1" applyAlignment="1" applyProtection="1">
      <alignment horizontal="center" vertical="center" wrapText="1"/>
      <protection/>
    </xf>
    <xf numFmtId="0" fontId="2" fillId="0" borderId="34" xfId="71" applyFont="1" applyFill="1" applyBorder="1" applyAlignment="1" applyProtection="1">
      <alignment horizontal="center" vertical="center" wrapText="1"/>
      <protection locked="0"/>
    </xf>
    <xf numFmtId="0" fontId="2" fillId="0" borderId="35" xfId="71" applyFont="1" applyFill="1" applyBorder="1" applyAlignment="1" applyProtection="1">
      <alignment horizontal="center" vertical="center" wrapText="1"/>
      <protection locked="0"/>
    </xf>
    <xf numFmtId="0" fontId="2" fillId="0" borderId="15" xfId="71" applyFont="1" applyFill="1" applyBorder="1" applyAlignment="1" applyProtection="1">
      <alignment horizontal="center" vertical="center" wrapText="1"/>
      <protection/>
    </xf>
    <xf numFmtId="0" fontId="2" fillId="0" borderId="20" xfId="71" applyFont="1" applyFill="1" applyBorder="1" applyAlignment="1" applyProtection="1">
      <alignment horizontal="center" vertical="center" wrapText="1"/>
      <protection/>
    </xf>
    <xf numFmtId="0" fontId="44" fillId="0" borderId="16" xfId="71" applyFont="1" applyFill="1" applyBorder="1" applyAlignment="1" applyProtection="1">
      <alignment horizontal="center" vertical="center"/>
      <protection/>
    </xf>
    <xf numFmtId="0" fontId="44" fillId="0" borderId="53" xfId="71" applyFont="1" applyFill="1" applyBorder="1" applyAlignment="1" applyProtection="1">
      <alignment horizontal="center" vertical="center"/>
      <protection/>
    </xf>
    <xf numFmtId="0" fontId="44" fillId="0" borderId="13" xfId="71" applyFont="1" applyFill="1" applyBorder="1" applyAlignment="1" applyProtection="1">
      <alignment horizontal="left" vertical="center"/>
      <protection/>
    </xf>
    <xf numFmtId="182" fontId="49" fillId="0" borderId="13" xfId="71" applyNumberFormat="1" applyFont="1" applyFill="1" applyBorder="1" applyAlignment="1" applyProtection="1">
      <alignment horizontal="right" vertical="center"/>
      <protection/>
    </xf>
    <xf numFmtId="0" fontId="49" fillId="0" borderId="13" xfId="71" applyFont="1" applyFill="1" applyBorder="1" applyAlignment="1" applyProtection="1">
      <alignment horizontal="right" vertical="center"/>
      <protection locked="0"/>
    </xf>
    <xf numFmtId="182" fontId="49" fillId="0" borderId="13" xfId="71" applyNumberFormat="1" applyFont="1" applyFill="1" applyBorder="1" applyAlignment="1" applyProtection="1">
      <alignment horizontal="right" vertical="center"/>
      <protection locked="0"/>
    </xf>
    <xf numFmtId="0" fontId="44" fillId="0" borderId="0" xfId="71" applyFont="1" applyFill="1" applyBorder="1" applyAlignment="1" applyProtection="1">
      <alignment/>
      <protection locked="0"/>
    </xf>
    <xf numFmtId="0" fontId="64" fillId="0" borderId="0" xfId="71" applyFont="1" applyFill="1" applyBorder="1" applyAlignment="1" applyProtection="1">
      <alignment/>
      <protection locked="0"/>
    </xf>
    <xf numFmtId="0" fontId="2" fillId="0" borderId="18" xfId="71" applyFont="1" applyFill="1" applyBorder="1" applyAlignment="1" applyProtection="1">
      <alignment horizontal="center" vertical="center" wrapText="1"/>
      <protection/>
    </xf>
    <xf numFmtId="0" fontId="2" fillId="0" borderId="16" xfId="71" applyFont="1" applyFill="1" applyBorder="1" applyAlignment="1" applyProtection="1">
      <alignment horizontal="center" vertical="center" wrapText="1"/>
      <protection/>
    </xf>
    <xf numFmtId="0" fontId="2" fillId="0" borderId="20" xfId="71" applyFont="1" applyFill="1" applyBorder="1" applyAlignment="1" applyProtection="1">
      <alignment horizontal="center" vertical="center" wrapText="1"/>
      <protection locked="0"/>
    </xf>
    <xf numFmtId="0" fontId="44" fillId="0" borderId="0" xfId="71" applyFont="1" applyFill="1" applyBorder="1" applyAlignment="1" applyProtection="1">
      <alignment horizontal="right" vertical="center"/>
      <protection locked="0"/>
    </xf>
    <xf numFmtId="0" fontId="44" fillId="0" borderId="0" xfId="71" applyFont="1" applyFill="1" applyBorder="1" applyAlignment="1" applyProtection="1">
      <alignment horizontal="right"/>
      <protection locked="0"/>
    </xf>
    <xf numFmtId="0" fontId="2" fillId="0" borderId="18" xfId="71" applyFont="1" applyFill="1" applyBorder="1" applyAlignment="1" applyProtection="1">
      <alignment horizontal="center" vertical="center" wrapText="1"/>
      <protection locked="0"/>
    </xf>
    <xf numFmtId="0" fontId="49" fillId="0" borderId="13" xfId="71" applyFont="1" applyFill="1" applyBorder="1" applyAlignment="1" applyProtection="1">
      <alignment horizontal="right" vertical="center"/>
      <protection/>
    </xf>
    <xf numFmtId="0" fontId="79" fillId="0" borderId="0" xfId="71" applyFont="1" applyFill="1" applyBorder="1" applyAlignment="1" applyProtection="1">
      <alignment/>
      <protection/>
    </xf>
    <xf numFmtId="0" fontId="67" fillId="0" borderId="0" xfId="71" applyFont="1" applyFill="1" applyBorder="1" applyAlignment="1" applyProtection="1">
      <alignment horizontal="center" vertical="top"/>
      <protection/>
    </xf>
    <xf numFmtId="4" fontId="49" fillId="0" borderId="15" xfId="71" applyNumberFormat="1" applyFont="1" applyFill="1" applyBorder="1" applyAlignment="1" applyProtection="1">
      <alignment horizontal="right" vertical="center"/>
      <protection/>
    </xf>
    <xf numFmtId="0" fontId="49" fillId="0" borderId="16" xfId="71" applyFont="1" applyFill="1" applyBorder="1" applyAlignment="1" applyProtection="1">
      <alignment horizontal="left" vertical="center"/>
      <protection/>
    </xf>
    <xf numFmtId="4" fontId="49" fillId="0" borderId="20" xfId="71" applyNumberFormat="1" applyFont="1" applyFill="1" applyBorder="1" applyAlignment="1" applyProtection="1">
      <alignment horizontal="right" vertical="center"/>
      <protection/>
    </xf>
    <xf numFmtId="0" fontId="49" fillId="0" borderId="20" xfId="71" applyFont="1" applyFill="1" applyBorder="1" applyAlignment="1" applyProtection="1">
      <alignment horizontal="left" vertical="center"/>
      <protection/>
    </xf>
    <xf numFmtId="4" fontId="49" fillId="0" borderId="30" xfId="71" applyNumberFormat="1" applyFont="1" applyFill="1" applyBorder="1" applyAlignment="1" applyProtection="1">
      <alignment horizontal="right" vertical="center"/>
      <protection locked="0"/>
    </xf>
    <xf numFmtId="0" fontId="2" fillId="0" borderId="13" xfId="71" applyFont="1" applyFill="1" applyBorder="1" applyAlignment="1" applyProtection="1">
      <alignment/>
      <protection/>
    </xf>
    <xf numFmtId="0" fontId="76" fillId="0" borderId="20" xfId="71" applyFont="1" applyFill="1" applyBorder="1" applyAlignment="1" applyProtection="1">
      <alignment horizontal="center" vertical="center"/>
      <protection/>
    </xf>
    <xf numFmtId="4" fontId="76" fillId="0" borderId="30" xfId="71" applyNumberFormat="1" applyFont="1" applyFill="1" applyBorder="1" applyAlignment="1" applyProtection="1">
      <alignment horizontal="right" vertical="center"/>
      <protection/>
    </xf>
    <xf numFmtId="0" fontId="49" fillId="0" borderId="30" xfId="71" applyFont="1" applyFill="1" applyBorder="1" applyAlignment="1" applyProtection="1">
      <alignment horizontal="right" vertical="center"/>
      <protection/>
    </xf>
    <xf numFmtId="0" fontId="76" fillId="0" borderId="20" xfId="71" applyFont="1" applyFill="1" applyBorder="1" applyAlignment="1" applyProtection="1">
      <alignment horizontal="center" vertical="center"/>
      <protection locked="0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一般公共预算支出预算表（按经济科目分类）02-3 __b-36-0" xfId="20"/>
    <cellStyle name="Comma [0]" xfId="21"/>
    <cellStyle name="40% - 强调文字颜色 3" xfId="22"/>
    <cellStyle name="差" xfId="23"/>
    <cellStyle name="Comma" xfId="24"/>
    <cellStyle name="Hyperlink" xfId="25"/>
    <cellStyle name="上级补助项目支出预算表12 __b-10-0" xfId="26"/>
    <cellStyle name="60% - 强调文字颜色 3" xfId="27"/>
    <cellStyle name="Percent" xfId="28"/>
    <cellStyle name="Followed Hyperlink" xfId="29"/>
    <cellStyle name="注释" xfId="30"/>
    <cellStyle name="基本支出预算表（人员类.运转类公用经费项目）04 __b-17-0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上级补助项目支出预算表12 __b-12-0" xfId="63"/>
    <cellStyle name="常规 3 3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" xfId="71"/>
    <cellStyle name="常规 11" xfId="72"/>
    <cellStyle name="常规 2" xfId="73"/>
    <cellStyle name="常规 3" xfId="74"/>
    <cellStyle name="常规 4" xfId="75"/>
    <cellStyle name="常规 5" xfId="76"/>
    <cellStyle name="TextStyle" xfId="77"/>
    <cellStyle name="基本支出预算表（人员类.运转类公用经费项目）04 __b-15-0" xfId="78"/>
    <cellStyle name="基本支出预算表（人员类.运转类公用经费项目）04 __b-9-0" xfId="79"/>
    <cellStyle name="上级补助项目支出预算表12 __b-17-0" xfId="80"/>
    <cellStyle name="政府购买服务预算表09 __b-28-0" xfId="81"/>
    <cellStyle name="政府购买服务预算表09 __b-15-0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="115" zoomScaleNormal="115" workbookViewId="0" topLeftCell="A1">
      <pane xSplit="1" ySplit="6" topLeftCell="B7" activePane="bottomRight" state="frozen"/>
      <selection pane="bottomRight" activeCell="D25" sqref="D25"/>
    </sheetView>
  </sheetViews>
  <sheetFormatPr defaultColWidth="8.00390625" defaultRowHeight="12.75"/>
  <cols>
    <col min="1" max="1" width="39.57421875" style="72" customWidth="1"/>
    <col min="2" max="2" width="43.140625" style="72" customWidth="1"/>
    <col min="3" max="3" width="40.421875" style="72" customWidth="1"/>
    <col min="4" max="4" width="46.140625" style="72" customWidth="1"/>
    <col min="5" max="5" width="8.00390625" style="59" customWidth="1"/>
    <col min="6" max="16384" width="8.00390625" style="59" customWidth="1"/>
  </cols>
  <sheetData>
    <row r="1" spans="1:4" ht="16.5" customHeight="1">
      <c r="A1" s="322"/>
      <c r="B1" s="73"/>
      <c r="C1" s="73"/>
      <c r="D1" s="144" t="s">
        <v>0</v>
      </c>
    </row>
    <row r="2" spans="1:4" ht="36" customHeight="1">
      <c r="A2" s="178" t="s">
        <v>1</v>
      </c>
      <c r="B2" s="323"/>
      <c r="C2" s="323"/>
      <c r="D2" s="323"/>
    </row>
    <row r="3" spans="1:4" ht="21" customHeight="1">
      <c r="A3" s="101" t="s">
        <v>2</v>
      </c>
      <c r="B3" s="263"/>
      <c r="C3" s="263"/>
      <c r="D3" s="14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0" t="s">
        <v>9</v>
      </c>
      <c r="B7" s="310">
        <v>2204.067921</v>
      </c>
      <c r="C7" s="270" t="s">
        <v>10</v>
      </c>
      <c r="D7" s="269">
        <v>685.9644699999999</v>
      </c>
    </row>
    <row r="8" spans="1:4" ht="20.25" customHeight="1">
      <c r="A8" s="270" t="s">
        <v>11</v>
      </c>
      <c r="B8" s="269"/>
      <c r="C8" s="270" t="s">
        <v>12</v>
      </c>
      <c r="D8" s="269"/>
    </row>
    <row r="9" spans="1:4" ht="20.25" customHeight="1">
      <c r="A9" s="270" t="s">
        <v>13</v>
      </c>
      <c r="B9" s="269"/>
      <c r="C9" s="270" t="s">
        <v>14</v>
      </c>
      <c r="D9" s="269"/>
    </row>
    <row r="10" spans="1:4" ht="20.25" customHeight="1">
      <c r="A10" s="270" t="s">
        <v>15</v>
      </c>
      <c r="B10" s="271"/>
      <c r="C10" s="270" t="s">
        <v>16</v>
      </c>
      <c r="D10" s="269"/>
    </row>
    <row r="11" spans="1:4" ht="20.25" customHeight="1">
      <c r="A11" s="270" t="s">
        <v>17</v>
      </c>
      <c r="B11" s="271"/>
      <c r="C11" s="270" t="s">
        <v>18</v>
      </c>
      <c r="D11" s="269"/>
    </row>
    <row r="12" spans="1:4" ht="20.25" customHeight="1">
      <c r="A12" s="270" t="s">
        <v>19</v>
      </c>
      <c r="B12" s="271"/>
      <c r="C12" s="270" t="s">
        <v>20</v>
      </c>
      <c r="D12" s="324"/>
    </row>
    <row r="13" spans="1:4" ht="20.25" customHeight="1">
      <c r="A13" s="270" t="s">
        <v>21</v>
      </c>
      <c r="B13" s="271"/>
      <c r="C13" s="325" t="s">
        <v>22</v>
      </c>
      <c r="D13" s="108"/>
    </row>
    <row r="14" spans="1:4" ht="20.25" customHeight="1">
      <c r="A14" s="270" t="s">
        <v>23</v>
      </c>
      <c r="B14" s="271"/>
      <c r="C14" s="270" t="s">
        <v>24</v>
      </c>
      <c r="D14" s="326">
        <v>213.12408399999998</v>
      </c>
    </row>
    <row r="15" spans="1:4" ht="20.25" customHeight="1">
      <c r="A15" s="327" t="s">
        <v>25</v>
      </c>
      <c r="B15" s="328"/>
      <c r="C15" s="270" t="s">
        <v>26</v>
      </c>
      <c r="D15" s="269">
        <v>76.05405999999999</v>
      </c>
    </row>
    <row r="16" spans="1:4" ht="20.25" customHeight="1">
      <c r="A16" s="327" t="s">
        <v>27</v>
      </c>
      <c r="B16" s="329"/>
      <c r="C16" s="270" t="s">
        <v>28</v>
      </c>
      <c r="D16" s="269"/>
    </row>
    <row r="17" spans="1:4" ht="20.25" customHeight="1">
      <c r="A17" s="329"/>
      <c r="B17" s="329"/>
      <c r="C17" s="270" t="s">
        <v>29</v>
      </c>
      <c r="D17" s="269"/>
    </row>
    <row r="18" spans="1:4" ht="20.25" customHeight="1">
      <c r="A18" s="329"/>
      <c r="B18" s="329"/>
      <c r="C18" s="270" t="s">
        <v>30</v>
      </c>
      <c r="D18" s="269">
        <v>1112.686491</v>
      </c>
    </row>
    <row r="19" spans="1:4" ht="20.25" customHeight="1">
      <c r="A19" s="329"/>
      <c r="B19" s="329"/>
      <c r="C19" s="270" t="s">
        <v>31</v>
      </c>
      <c r="D19" s="269"/>
    </row>
    <row r="20" spans="1:4" ht="20.25" customHeight="1">
      <c r="A20" s="329"/>
      <c r="B20" s="329"/>
      <c r="C20" s="270" t="s">
        <v>32</v>
      </c>
      <c r="D20" s="269"/>
    </row>
    <row r="21" spans="1:4" ht="20.25" customHeight="1">
      <c r="A21" s="329"/>
      <c r="B21" s="329"/>
      <c r="C21" s="270" t="s">
        <v>33</v>
      </c>
      <c r="D21" s="269"/>
    </row>
    <row r="22" spans="1:4" ht="20.25" customHeight="1">
      <c r="A22" s="329"/>
      <c r="B22" s="329"/>
      <c r="C22" s="270" t="s">
        <v>34</v>
      </c>
      <c r="D22" s="269"/>
    </row>
    <row r="23" spans="1:4" ht="20.25" customHeight="1">
      <c r="A23" s="329"/>
      <c r="B23" s="329"/>
      <c r="C23" s="270" t="s">
        <v>35</v>
      </c>
      <c r="D23" s="269"/>
    </row>
    <row r="24" spans="1:4" ht="20.25" customHeight="1">
      <c r="A24" s="329"/>
      <c r="B24" s="329"/>
      <c r="C24" s="270" t="s">
        <v>36</v>
      </c>
      <c r="D24" s="269"/>
    </row>
    <row r="25" spans="1:4" ht="20.25" customHeight="1">
      <c r="A25" s="329"/>
      <c r="B25" s="329"/>
      <c r="C25" s="270" t="s">
        <v>37</v>
      </c>
      <c r="D25" s="324">
        <v>116.23881599999999</v>
      </c>
    </row>
    <row r="26" spans="1:4" ht="20.25" customHeight="1">
      <c r="A26" s="329"/>
      <c r="B26" s="329"/>
      <c r="C26" s="325" t="s">
        <v>38</v>
      </c>
      <c r="D26" s="108"/>
    </row>
    <row r="27" spans="1:4" ht="20.25" customHeight="1">
      <c r="A27" s="329"/>
      <c r="B27" s="329"/>
      <c r="C27" s="270" t="s">
        <v>39</v>
      </c>
      <c r="D27" s="326"/>
    </row>
    <row r="28" spans="1:4" ht="20.25" customHeight="1">
      <c r="A28" s="329"/>
      <c r="B28" s="329"/>
      <c r="C28" s="270" t="s">
        <v>40</v>
      </c>
      <c r="D28" s="269"/>
    </row>
    <row r="29" spans="1:4" ht="20.25" customHeight="1">
      <c r="A29" s="329"/>
      <c r="B29" s="329"/>
      <c r="C29" s="270" t="s">
        <v>41</v>
      </c>
      <c r="D29" s="269"/>
    </row>
    <row r="30" spans="1:4" ht="20.25" customHeight="1">
      <c r="A30" s="330" t="s">
        <v>42</v>
      </c>
      <c r="B30" s="331"/>
      <c r="C30" s="274" t="s">
        <v>43</v>
      </c>
      <c r="D30" s="266">
        <f>SUM(D7:D29)</f>
        <v>2204.067921</v>
      </c>
    </row>
    <row r="31" spans="1:4" ht="20.25" customHeight="1">
      <c r="A31" s="327" t="s">
        <v>44</v>
      </c>
      <c r="B31" s="332" t="s">
        <v>45</v>
      </c>
      <c r="C31" s="270" t="s">
        <v>46</v>
      </c>
      <c r="D31" s="321" t="s">
        <v>47</v>
      </c>
    </row>
    <row r="32" spans="1:4" ht="20.25" customHeight="1">
      <c r="A32" s="333" t="s">
        <v>48</v>
      </c>
      <c r="B32" s="266">
        <v>2204.067921</v>
      </c>
      <c r="C32" s="274" t="s">
        <v>49</v>
      </c>
      <c r="D32" s="266">
        <v>2204.067921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15" zoomScaleNormal="115" workbookViewId="0" topLeftCell="A1">
      <selection activeCell="D10" sqref="D10"/>
    </sheetView>
  </sheetViews>
  <sheetFormatPr defaultColWidth="8.8515625" defaultRowHeight="12.75"/>
  <cols>
    <col min="1" max="1" width="34.28125" style="58" customWidth="1"/>
    <col min="2" max="2" width="29.00390625" style="58" customWidth="1"/>
    <col min="3" max="5" width="23.57421875" style="58" customWidth="1"/>
    <col min="6" max="6" width="11.28125" style="59" customWidth="1"/>
    <col min="7" max="7" width="25.140625" style="58" customWidth="1"/>
    <col min="8" max="8" width="15.57421875" style="59" customWidth="1"/>
    <col min="9" max="9" width="13.421875" style="59" customWidth="1"/>
    <col min="10" max="10" width="39.28125" style="58" customWidth="1"/>
    <col min="11" max="11" width="9.140625" style="59" customWidth="1"/>
    <col min="12" max="16384" width="9.140625" style="59" bestFit="1" customWidth="1"/>
  </cols>
  <sheetData>
    <row r="1" ht="12">
      <c r="J1" s="71" t="s">
        <v>408</v>
      </c>
    </row>
    <row r="2" spans="1:10" ht="27">
      <c r="A2" s="178" t="s">
        <v>409</v>
      </c>
      <c r="B2" s="118"/>
      <c r="C2" s="118"/>
      <c r="D2" s="118"/>
      <c r="E2" s="119"/>
      <c r="F2" s="137"/>
      <c r="G2" s="119"/>
      <c r="H2" s="137"/>
      <c r="I2" s="137"/>
      <c r="J2" s="119"/>
    </row>
    <row r="3" ht="30" customHeight="1">
      <c r="A3" s="64" t="s">
        <v>2</v>
      </c>
    </row>
    <row r="4" spans="1:10" ht="13.5">
      <c r="A4" s="65" t="s">
        <v>297</v>
      </c>
      <c r="B4" s="65" t="s">
        <v>410</v>
      </c>
      <c r="C4" s="65" t="s">
        <v>411</v>
      </c>
      <c r="D4" s="65" t="s">
        <v>412</v>
      </c>
      <c r="E4" s="65" t="s">
        <v>413</v>
      </c>
      <c r="F4" s="66" t="s">
        <v>414</v>
      </c>
      <c r="G4" s="65" t="s">
        <v>415</v>
      </c>
      <c r="H4" s="66" t="s">
        <v>416</v>
      </c>
      <c r="I4" s="66" t="s">
        <v>417</v>
      </c>
      <c r="J4" s="65" t="s">
        <v>418</v>
      </c>
    </row>
    <row r="5" spans="1:10" ht="13.5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</row>
    <row r="6" spans="1:10" ht="12">
      <c r="A6" s="179" t="s">
        <v>71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">
      <c r="A7" s="23" t="s">
        <v>331</v>
      </c>
      <c r="B7" s="23" t="s">
        <v>331</v>
      </c>
      <c r="C7" s="23" t="s">
        <v>419</v>
      </c>
      <c r="D7" s="23" t="s">
        <v>420</v>
      </c>
      <c r="E7" s="23" t="s">
        <v>421</v>
      </c>
      <c r="F7" s="23" t="s">
        <v>422</v>
      </c>
      <c r="G7" s="23" t="s">
        <v>423</v>
      </c>
      <c r="H7" s="23" t="s">
        <v>424</v>
      </c>
      <c r="I7" s="23" t="s">
        <v>425</v>
      </c>
      <c r="J7" s="23" t="s">
        <v>421</v>
      </c>
    </row>
    <row r="8" spans="1:10" ht="12">
      <c r="A8" s="23"/>
      <c r="B8" s="23" t="s">
        <v>331</v>
      </c>
      <c r="C8" s="23" t="s">
        <v>426</v>
      </c>
      <c r="D8" s="23" t="s">
        <v>427</v>
      </c>
      <c r="E8" s="23" t="s">
        <v>428</v>
      </c>
      <c r="F8" s="23" t="s">
        <v>422</v>
      </c>
      <c r="G8" s="23" t="s">
        <v>423</v>
      </c>
      <c r="H8" s="23" t="s">
        <v>424</v>
      </c>
      <c r="I8" s="23" t="s">
        <v>425</v>
      </c>
      <c r="J8" s="23" t="s">
        <v>428</v>
      </c>
    </row>
    <row r="9" spans="1:10" ht="12">
      <c r="A9" s="23"/>
      <c r="B9" s="23" t="s">
        <v>331</v>
      </c>
      <c r="C9" s="23" t="s">
        <v>429</v>
      </c>
      <c r="D9" s="23" t="s">
        <v>430</v>
      </c>
      <c r="E9" s="23" t="s">
        <v>431</v>
      </c>
      <c r="F9" s="23" t="s">
        <v>422</v>
      </c>
      <c r="G9" s="23" t="s">
        <v>423</v>
      </c>
      <c r="H9" s="23" t="s">
        <v>424</v>
      </c>
      <c r="I9" s="23" t="s">
        <v>425</v>
      </c>
      <c r="J9" s="23" t="s">
        <v>431</v>
      </c>
    </row>
    <row r="10" spans="1:10" ht="12">
      <c r="A10" s="179" t="s">
        <v>75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">
      <c r="A11" s="23" t="s">
        <v>403</v>
      </c>
      <c r="B11" s="23" t="s">
        <v>432</v>
      </c>
      <c r="C11" s="23" t="s">
        <v>419</v>
      </c>
      <c r="D11" s="23" t="s">
        <v>420</v>
      </c>
      <c r="E11" s="23" t="s">
        <v>421</v>
      </c>
      <c r="F11" s="23" t="s">
        <v>422</v>
      </c>
      <c r="G11" s="23" t="s">
        <v>423</v>
      </c>
      <c r="H11" s="23" t="s">
        <v>424</v>
      </c>
      <c r="I11" s="23" t="s">
        <v>425</v>
      </c>
      <c r="J11" s="23" t="s">
        <v>421</v>
      </c>
    </row>
    <row r="12" spans="1:10" ht="12">
      <c r="A12" s="23"/>
      <c r="B12" s="23" t="s">
        <v>432</v>
      </c>
      <c r="C12" s="23" t="s">
        <v>426</v>
      </c>
      <c r="D12" s="23" t="s">
        <v>427</v>
      </c>
      <c r="E12" s="23" t="s">
        <v>428</v>
      </c>
      <c r="F12" s="23" t="s">
        <v>422</v>
      </c>
      <c r="G12" s="23" t="s">
        <v>423</v>
      </c>
      <c r="H12" s="23" t="s">
        <v>424</v>
      </c>
      <c r="I12" s="23" t="s">
        <v>425</v>
      </c>
      <c r="J12" s="23" t="s">
        <v>428</v>
      </c>
    </row>
    <row r="13" spans="1:10" ht="12">
      <c r="A13" s="23"/>
      <c r="B13" s="23" t="s">
        <v>432</v>
      </c>
      <c r="C13" s="23" t="s">
        <v>429</v>
      </c>
      <c r="D13" s="23" t="s">
        <v>430</v>
      </c>
      <c r="E13" s="23" t="s">
        <v>431</v>
      </c>
      <c r="F13" s="23" t="s">
        <v>422</v>
      </c>
      <c r="G13" s="23" t="s">
        <v>423</v>
      </c>
      <c r="H13" s="23" t="s">
        <v>424</v>
      </c>
      <c r="I13" s="23" t="s">
        <v>425</v>
      </c>
      <c r="J13" s="23" t="s">
        <v>431</v>
      </c>
    </row>
    <row r="14" spans="1:10" ht="12">
      <c r="A14" s="23" t="s">
        <v>399</v>
      </c>
      <c r="B14" s="23" t="s">
        <v>399</v>
      </c>
      <c r="C14" s="23" t="s">
        <v>419</v>
      </c>
      <c r="D14" s="23" t="s">
        <v>420</v>
      </c>
      <c r="E14" s="23" t="s">
        <v>421</v>
      </c>
      <c r="F14" s="23" t="s">
        <v>422</v>
      </c>
      <c r="G14" s="23" t="s">
        <v>423</v>
      </c>
      <c r="H14" s="23" t="s">
        <v>424</v>
      </c>
      <c r="I14" s="23" t="s">
        <v>425</v>
      </c>
      <c r="J14" s="23" t="s">
        <v>421</v>
      </c>
    </row>
    <row r="15" spans="1:10" ht="12">
      <c r="A15" s="23"/>
      <c r="B15" s="23" t="s">
        <v>399</v>
      </c>
      <c r="C15" s="23" t="s">
        <v>426</v>
      </c>
      <c r="D15" s="23" t="s">
        <v>427</v>
      </c>
      <c r="E15" s="23" t="s">
        <v>428</v>
      </c>
      <c r="F15" s="23" t="s">
        <v>422</v>
      </c>
      <c r="G15" s="23" t="s">
        <v>423</v>
      </c>
      <c r="H15" s="23" t="s">
        <v>424</v>
      </c>
      <c r="I15" s="23" t="s">
        <v>425</v>
      </c>
      <c r="J15" s="23" t="s">
        <v>428</v>
      </c>
    </row>
    <row r="16" spans="1:10" ht="12">
      <c r="A16" s="23"/>
      <c r="B16" s="23" t="s">
        <v>399</v>
      </c>
      <c r="C16" s="23" t="s">
        <v>429</v>
      </c>
      <c r="D16" s="23" t="s">
        <v>430</v>
      </c>
      <c r="E16" s="23" t="s">
        <v>433</v>
      </c>
      <c r="F16" s="23" t="s">
        <v>422</v>
      </c>
      <c r="G16" s="23" t="s">
        <v>423</v>
      </c>
      <c r="H16" s="23" t="s">
        <v>424</v>
      </c>
      <c r="I16" s="23" t="s">
        <v>425</v>
      </c>
      <c r="J16" s="23" t="s">
        <v>433</v>
      </c>
    </row>
    <row r="17" spans="1:10" ht="12">
      <c r="A17" s="23" t="s">
        <v>434</v>
      </c>
      <c r="B17" s="23" t="s">
        <v>434</v>
      </c>
      <c r="C17" s="23" t="s">
        <v>419</v>
      </c>
      <c r="D17" s="23" t="s">
        <v>420</v>
      </c>
      <c r="E17" s="23" t="s">
        <v>421</v>
      </c>
      <c r="F17" s="23" t="s">
        <v>422</v>
      </c>
      <c r="G17" s="23" t="s">
        <v>423</v>
      </c>
      <c r="H17" s="23" t="s">
        <v>424</v>
      </c>
      <c r="I17" s="23" t="s">
        <v>425</v>
      </c>
      <c r="J17" s="23" t="s">
        <v>434</v>
      </c>
    </row>
    <row r="18" spans="1:10" ht="12">
      <c r="A18" s="23"/>
      <c r="B18" s="23" t="s">
        <v>434</v>
      </c>
      <c r="C18" s="23" t="s">
        <v>426</v>
      </c>
      <c r="D18" s="23" t="s">
        <v>427</v>
      </c>
      <c r="E18" s="23" t="s">
        <v>428</v>
      </c>
      <c r="F18" s="23" t="s">
        <v>422</v>
      </c>
      <c r="G18" s="23" t="s">
        <v>423</v>
      </c>
      <c r="H18" s="23" t="s">
        <v>424</v>
      </c>
      <c r="I18" s="23" t="s">
        <v>425</v>
      </c>
      <c r="J18" s="23" t="s">
        <v>434</v>
      </c>
    </row>
    <row r="19" spans="1:10" ht="12">
      <c r="A19" s="23"/>
      <c r="B19" s="23" t="s">
        <v>434</v>
      </c>
      <c r="C19" s="23" t="s">
        <v>429</v>
      </c>
      <c r="D19" s="23" t="s">
        <v>430</v>
      </c>
      <c r="E19" s="23" t="s">
        <v>431</v>
      </c>
      <c r="F19" s="23" t="s">
        <v>422</v>
      </c>
      <c r="G19" s="23" t="s">
        <v>423</v>
      </c>
      <c r="H19" s="23" t="s">
        <v>424</v>
      </c>
      <c r="I19" s="23" t="s">
        <v>425</v>
      </c>
      <c r="J19" s="23" t="s">
        <v>434</v>
      </c>
    </row>
    <row r="20" spans="1:10" ht="12">
      <c r="A20" s="23" t="s">
        <v>405</v>
      </c>
      <c r="B20" s="23" t="s">
        <v>405</v>
      </c>
      <c r="C20" s="23" t="s">
        <v>419</v>
      </c>
      <c r="D20" s="23" t="s">
        <v>420</v>
      </c>
      <c r="E20" s="23" t="s">
        <v>421</v>
      </c>
      <c r="F20" s="23" t="s">
        <v>422</v>
      </c>
      <c r="G20" s="23" t="s">
        <v>423</v>
      </c>
      <c r="H20" s="23" t="s">
        <v>424</v>
      </c>
      <c r="I20" s="23" t="s">
        <v>425</v>
      </c>
      <c r="J20" s="23" t="s">
        <v>421</v>
      </c>
    </row>
    <row r="21" spans="1:10" ht="12">
      <c r="A21" s="23"/>
      <c r="B21" s="23" t="s">
        <v>405</v>
      </c>
      <c r="C21" s="23" t="s">
        <v>426</v>
      </c>
      <c r="D21" s="23" t="s">
        <v>427</v>
      </c>
      <c r="E21" s="23" t="s">
        <v>428</v>
      </c>
      <c r="F21" s="23" t="s">
        <v>422</v>
      </c>
      <c r="G21" s="23" t="s">
        <v>423</v>
      </c>
      <c r="H21" s="23" t="s">
        <v>424</v>
      </c>
      <c r="I21" s="23" t="s">
        <v>425</v>
      </c>
      <c r="J21" s="23" t="s">
        <v>428</v>
      </c>
    </row>
    <row r="22" spans="1:10" ht="12">
      <c r="A22" s="23"/>
      <c r="B22" s="23" t="s">
        <v>405</v>
      </c>
      <c r="C22" s="23" t="s">
        <v>429</v>
      </c>
      <c r="D22" s="23" t="s">
        <v>430</v>
      </c>
      <c r="E22" s="23" t="s">
        <v>433</v>
      </c>
      <c r="F22" s="23" t="s">
        <v>422</v>
      </c>
      <c r="G22" s="23" t="s">
        <v>423</v>
      </c>
      <c r="H22" s="23" t="s">
        <v>424</v>
      </c>
      <c r="I22" s="23" t="s">
        <v>425</v>
      </c>
      <c r="J22" s="23" t="s">
        <v>433</v>
      </c>
    </row>
    <row r="23" spans="1:10" ht="12">
      <c r="A23" s="23" t="s">
        <v>397</v>
      </c>
      <c r="B23" s="23" t="s">
        <v>397</v>
      </c>
      <c r="C23" s="23" t="s">
        <v>419</v>
      </c>
      <c r="D23" s="23" t="s">
        <v>420</v>
      </c>
      <c r="E23" s="23" t="s">
        <v>421</v>
      </c>
      <c r="F23" s="23" t="s">
        <v>422</v>
      </c>
      <c r="G23" s="23" t="s">
        <v>423</v>
      </c>
      <c r="H23" s="23" t="s">
        <v>424</v>
      </c>
      <c r="I23" s="23" t="s">
        <v>425</v>
      </c>
      <c r="J23" s="23" t="s">
        <v>421</v>
      </c>
    </row>
    <row r="24" spans="1:10" ht="12">
      <c r="A24" s="23"/>
      <c r="B24" s="23" t="s">
        <v>397</v>
      </c>
      <c r="C24" s="23" t="s">
        <v>426</v>
      </c>
      <c r="D24" s="23" t="s">
        <v>427</v>
      </c>
      <c r="E24" s="23" t="s">
        <v>428</v>
      </c>
      <c r="F24" s="23" t="s">
        <v>422</v>
      </c>
      <c r="G24" s="23" t="s">
        <v>423</v>
      </c>
      <c r="H24" s="23" t="s">
        <v>424</v>
      </c>
      <c r="I24" s="23" t="s">
        <v>425</v>
      </c>
      <c r="J24" s="23" t="s">
        <v>428</v>
      </c>
    </row>
    <row r="25" spans="1:10" ht="12">
      <c r="A25" s="23"/>
      <c r="B25" s="23" t="s">
        <v>397</v>
      </c>
      <c r="C25" s="23" t="s">
        <v>429</v>
      </c>
      <c r="D25" s="23" t="s">
        <v>430</v>
      </c>
      <c r="E25" s="23" t="s">
        <v>433</v>
      </c>
      <c r="F25" s="23" t="s">
        <v>422</v>
      </c>
      <c r="G25" s="23" t="s">
        <v>423</v>
      </c>
      <c r="H25" s="23" t="s">
        <v>424</v>
      </c>
      <c r="I25" s="23" t="s">
        <v>425</v>
      </c>
      <c r="J25" s="23" t="s">
        <v>433</v>
      </c>
    </row>
    <row r="26" spans="1:10" ht="12">
      <c r="A26" s="23" t="s">
        <v>395</v>
      </c>
      <c r="B26" s="23" t="s">
        <v>395</v>
      </c>
      <c r="C26" s="23" t="s">
        <v>419</v>
      </c>
      <c r="D26" s="23" t="s">
        <v>420</v>
      </c>
      <c r="E26" s="23" t="s">
        <v>421</v>
      </c>
      <c r="F26" s="23" t="s">
        <v>422</v>
      </c>
      <c r="G26" s="23" t="s">
        <v>423</v>
      </c>
      <c r="H26" s="23" t="s">
        <v>424</v>
      </c>
      <c r="I26" s="23" t="s">
        <v>425</v>
      </c>
      <c r="J26" s="23" t="s">
        <v>395</v>
      </c>
    </row>
    <row r="27" spans="1:10" ht="12">
      <c r="A27" s="23"/>
      <c r="B27" s="23" t="s">
        <v>395</v>
      </c>
      <c r="C27" s="23" t="s">
        <v>426</v>
      </c>
      <c r="D27" s="23" t="s">
        <v>427</v>
      </c>
      <c r="E27" s="23" t="s">
        <v>428</v>
      </c>
      <c r="F27" s="23" t="s">
        <v>422</v>
      </c>
      <c r="G27" s="23" t="s">
        <v>423</v>
      </c>
      <c r="H27" s="23" t="s">
        <v>424</v>
      </c>
      <c r="I27" s="23" t="s">
        <v>425</v>
      </c>
      <c r="J27" s="23" t="s">
        <v>395</v>
      </c>
    </row>
    <row r="28" spans="1:10" ht="12">
      <c r="A28" s="23"/>
      <c r="B28" s="23" t="s">
        <v>395</v>
      </c>
      <c r="C28" s="23" t="s">
        <v>429</v>
      </c>
      <c r="D28" s="23" t="s">
        <v>430</v>
      </c>
      <c r="E28" s="23" t="s">
        <v>431</v>
      </c>
      <c r="F28" s="23" t="s">
        <v>422</v>
      </c>
      <c r="G28" s="23" t="s">
        <v>423</v>
      </c>
      <c r="H28" s="23" t="s">
        <v>424</v>
      </c>
      <c r="I28" s="23" t="s">
        <v>425</v>
      </c>
      <c r="J28" s="23" t="s">
        <v>395</v>
      </c>
    </row>
    <row r="29" spans="1:10" ht="12">
      <c r="A29" s="23" t="s">
        <v>390</v>
      </c>
      <c r="B29" s="23" t="s">
        <v>390</v>
      </c>
      <c r="C29" s="23" t="s">
        <v>419</v>
      </c>
      <c r="D29" s="23" t="s">
        <v>420</v>
      </c>
      <c r="E29" s="23" t="s">
        <v>421</v>
      </c>
      <c r="F29" s="23" t="s">
        <v>422</v>
      </c>
      <c r="G29" s="23" t="s">
        <v>423</v>
      </c>
      <c r="H29" s="23" t="s">
        <v>424</v>
      </c>
      <c r="I29" s="23" t="s">
        <v>425</v>
      </c>
      <c r="J29" s="23" t="s">
        <v>390</v>
      </c>
    </row>
    <row r="30" spans="1:10" ht="12">
      <c r="A30" s="23"/>
      <c r="B30" s="23" t="s">
        <v>390</v>
      </c>
      <c r="C30" s="23" t="s">
        <v>426</v>
      </c>
      <c r="D30" s="23" t="s">
        <v>427</v>
      </c>
      <c r="E30" s="23" t="s">
        <v>428</v>
      </c>
      <c r="F30" s="23" t="s">
        <v>422</v>
      </c>
      <c r="G30" s="23" t="s">
        <v>423</v>
      </c>
      <c r="H30" s="23" t="s">
        <v>424</v>
      </c>
      <c r="I30" s="23" t="s">
        <v>425</v>
      </c>
      <c r="J30" s="23" t="s">
        <v>390</v>
      </c>
    </row>
    <row r="31" spans="1:10" ht="12">
      <c r="A31" s="23"/>
      <c r="B31" s="23" t="s">
        <v>390</v>
      </c>
      <c r="C31" s="23" t="s">
        <v>429</v>
      </c>
      <c r="D31" s="23" t="s">
        <v>430</v>
      </c>
      <c r="E31" s="23" t="s">
        <v>431</v>
      </c>
      <c r="F31" s="23" t="s">
        <v>422</v>
      </c>
      <c r="G31" s="23" t="s">
        <v>423</v>
      </c>
      <c r="H31" s="23" t="s">
        <v>424</v>
      </c>
      <c r="I31" s="23" t="s">
        <v>425</v>
      </c>
      <c r="J31" s="23" t="s">
        <v>390</v>
      </c>
    </row>
    <row r="32" spans="1:10" ht="12">
      <c r="A32" s="23" t="s">
        <v>386</v>
      </c>
      <c r="B32" s="23" t="s">
        <v>435</v>
      </c>
      <c r="C32" s="23" t="s">
        <v>419</v>
      </c>
      <c r="D32" s="23" t="s">
        <v>420</v>
      </c>
      <c r="E32" s="23" t="s">
        <v>421</v>
      </c>
      <c r="F32" s="23" t="s">
        <v>422</v>
      </c>
      <c r="G32" s="23" t="s">
        <v>423</v>
      </c>
      <c r="H32" s="23" t="s">
        <v>424</v>
      </c>
      <c r="I32" s="23" t="s">
        <v>425</v>
      </c>
      <c r="J32" s="23" t="s">
        <v>435</v>
      </c>
    </row>
    <row r="33" spans="1:10" ht="12">
      <c r="A33" s="23"/>
      <c r="B33" s="23" t="s">
        <v>435</v>
      </c>
      <c r="C33" s="23" t="s">
        <v>426</v>
      </c>
      <c r="D33" s="23" t="s">
        <v>427</v>
      </c>
      <c r="E33" s="23" t="s">
        <v>428</v>
      </c>
      <c r="F33" s="23" t="s">
        <v>422</v>
      </c>
      <c r="G33" s="23" t="s">
        <v>423</v>
      </c>
      <c r="H33" s="23" t="s">
        <v>424</v>
      </c>
      <c r="I33" s="23" t="s">
        <v>425</v>
      </c>
      <c r="J33" s="23" t="s">
        <v>435</v>
      </c>
    </row>
    <row r="34" spans="1:10" ht="12">
      <c r="A34" s="23"/>
      <c r="B34" s="23" t="s">
        <v>435</v>
      </c>
      <c r="C34" s="23" t="s">
        <v>429</v>
      </c>
      <c r="D34" s="23" t="s">
        <v>430</v>
      </c>
      <c r="E34" s="23" t="s">
        <v>431</v>
      </c>
      <c r="F34" s="23" t="s">
        <v>422</v>
      </c>
      <c r="G34" s="23" t="s">
        <v>423</v>
      </c>
      <c r="H34" s="23" t="s">
        <v>424</v>
      </c>
      <c r="I34" s="23" t="s">
        <v>425</v>
      </c>
      <c r="J34" s="23" t="s">
        <v>435</v>
      </c>
    </row>
    <row r="35" spans="1:10" ht="12">
      <c r="A35" s="23" t="s">
        <v>407</v>
      </c>
      <c r="B35" s="23" t="s">
        <v>407</v>
      </c>
      <c r="C35" s="23" t="s">
        <v>419</v>
      </c>
      <c r="D35" s="23" t="s">
        <v>420</v>
      </c>
      <c r="E35" s="23" t="s">
        <v>421</v>
      </c>
      <c r="F35" s="23" t="s">
        <v>422</v>
      </c>
      <c r="G35" s="23" t="s">
        <v>423</v>
      </c>
      <c r="H35" s="23" t="s">
        <v>424</v>
      </c>
      <c r="I35" s="23" t="s">
        <v>425</v>
      </c>
      <c r="J35" s="23" t="s">
        <v>421</v>
      </c>
    </row>
    <row r="36" spans="1:10" ht="12">
      <c r="A36" s="23"/>
      <c r="B36" s="23" t="s">
        <v>407</v>
      </c>
      <c r="C36" s="23" t="s">
        <v>426</v>
      </c>
      <c r="D36" s="23" t="s">
        <v>427</v>
      </c>
      <c r="E36" s="23" t="s">
        <v>428</v>
      </c>
      <c r="F36" s="23" t="s">
        <v>422</v>
      </c>
      <c r="G36" s="23" t="s">
        <v>423</v>
      </c>
      <c r="H36" s="23" t="s">
        <v>424</v>
      </c>
      <c r="I36" s="23" t="s">
        <v>425</v>
      </c>
      <c r="J36" s="23" t="s">
        <v>428</v>
      </c>
    </row>
    <row r="37" spans="1:10" ht="12">
      <c r="A37" s="23"/>
      <c r="B37" s="23" t="s">
        <v>407</v>
      </c>
      <c r="C37" s="23" t="s">
        <v>429</v>
      </c>
      <c r="D37" s="23" t="s">
        <v>430</v>
      </c>
      <c r="E37" s="23" t="s">
        <v>431</v>
      </c>
      <c r="F37" s="23" t="s">
        <v>422</v>
      </c>
      <c r="G37" s="23" t="s">
        <v>423</v>
      </c>
      <c r="H37" s="23" t="s">
        <v>424</v>
      </c>
      <c r="I37" s="23" t="s">
        <v>425</v>
      </c>
      <c r="J37" s="23" t="s">
        <v>431</v>
      </c>
    </row>
    <row r="38" spans="1:10" ht="12">
      <c r="A38" s="23" t="s">
        <v>401</v>
      </c>
      <c r="B38" s="23" t="s">
        <v>436</v>
      </c>
      <c r="C38" s="23" t="s">
        <v>419</v>
      </c>
      <c r="D38" s="23" t="s">
        <v>420</v>
      </c>
      <c r="E38" s="23" t="s">
        <v>437</v>
      </c>
      <c r="F38" s="23" t="s">
        <v>422</v>
      </c>
      <c r="G38" s="23" t="s">
        <v>423</v>
      </c>
      <c r="H38" s="23" t="s">
        <v>424</v>
      </c>
      <c r="I38" s="23" t="s">
        <v>425</v>
      </c>
      <c r="J38" s="23" t="s">
        <v>421</v>
      </c>
    </row>
    <row r="39" spans="1:10" ht="12">
      <c r="A39" s="23"/>
      <c r="B39" s="23" t="s">
        <v>436</v>
      </c>
      <c r="C39" s="23" t="s">
        <v>426</v>
      </c>
      <c r="D39" s="23" t="s">
        <v>427</v>
      </c>
      <c r="E39" s="23" t="s">
        <v>438</v>
      </c>
      <c r="F39" s="23" t="s">
        <v>422</v>
      </c>
      <c r="G39" s="23" t="s">
        <v>423</v>
      </c>
      <c r="H39" s="23" t="s">
        <v>424</v>
      </c>
      <c r="I39" s="23" t="s">
        <v>425</v>
      </c>
      <c r="J39" s="23" t="s">
        <v>428</v>
      </c>
    </row>
    <row r="40" spans="1:10" ht="12">
      <c r="A40" s="23"/>
      <c r="B40" s="23" t="s">
        <v>436</v>
      </c>
      <c r="C40" s="23" t="s">
        <v>429</v>
      </c>
      <c r="D40" s="23" t="s">
        <v>430</v>
      </c>
      <c r="E40" s="23" t="s">
        <v>439</v>
      </c>
      <c r="F40" s="23" t="s">
        <v>422</v>
      </c>
      <c r="G40" s="23" t="s">
        <v>423</v>
      </c>
      <c r="H40" s="23" t="s">
        <v>424</v>
      </c>
      <c r="I40" s="23" t="s">
        <v>425</v>
      </c>
      <c r="J40" s="23" t="s">
        <v>431</v>
      </c>
    </row>
  </sheetData>
  <sheetProtection/>
  <mergeCells count="24">
    <mergeCell ref="A2:J2"/>
    <mergeCell ref="A3:H3"/>
    <mergeCell ref="A7:A9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B7:B9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8" customWidth="1"/>
    <col min="2" max="2" width="29.00390625" style="58" customWidth="1"/>
    <col min="3" max="5" width="23.57421875" style="58" customWidth="1"/>
    <col min="6" max="6" width="11.28125" style="59" customWidth="1"/>
    <col min="7" max="7" width="25.140625" style="58" customWidth="1"/>
    <col min="8" max="8" width="15.57421875" style="59" customWidth="1"/>
    <col min="9" max="9" width="13.421875" style="59" customWidth="1"/>
    <col min="10" max="10" width="18.8515625" style="58" customWidth="1"/>
    <col min="11" max="11" width="9.140625" style="59" customWidth="1"/>
    <col min="12" max="16384" width="9.140625" style="59" bestFit="1" customWidth="1"/>
  </cols>
  <sheetData>
    <row r="1" ht="12" customHeight="1">
      <c r="J1" s="71" t="s">
        <v>440</v>
      </c>
    </row>
    <row r="2" spans="1:10" ht="28.5" customHeight="1">
      <c r="A2" s="178" t="s">
        <v>441</v>
      </c>
      <c r="B2" s="118"/>
      <c r="C2" s="118"/>
      <c r="D2" s="118"/>
      <c r="E2" s="119"/>
      <c r="F2" s="137"/>
      <c r="G2" s="119"/>
      <c r="H2" s="137"/>
      <c r="I2" s="137"/>
      <c r="J2" s="119"/>
    </row>
    <row r="3" ht="17.25" customHeight="1">
      <c r="A3" s="64" t="s">
        <v>2</v>
      </c>
    </row>
    <row r="4" spans="1:10" ht="44.25" customHeight="1">
      <c r="A4" s="65" t="s">
        <v>297</v>
      </c>
      <c r="B4" s="65" t="s">
        <v>410</v>
      </c>
      <c r="C4" s="65" t="s">
        <v>411</v>
      </c>
      <c r="D4" s="65" t="s">
        <v>412</v>
      </c>
      <c r="E4" s="65" t="s">
        <v>413</v>
      </c>
      <c r="F4" s="66" t="s">
        <v>414</v>
      </c>
      <c r="G4" s="65" t="s">
        <v>415</v>
      </c>
      <c r="H4" s="66" t="s">
        <v>416</v>
      </c>
      <c r="I4" s="66" t="s">
        <v>417</v>
      </c>
      <c r="J4" s="65" t="s">
        <v>418</v>
      </c>
    </row>
    <row r="5" spans="1:10" ht="14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</row>
    <row r="6" spans="1:10" ht="42" customHeight="1">
      <c r="A6" s="36" t="s">
        <v>45</v>
      </c>
      <c r="B6" s="67"/>
      <c r="C6" s="67"/>
      <c r="D6" s="67"/>
      <c r="E6" s="68"/>
      <c r="F6" s="69"/>
      <c r="G6" s="68"/>
      <c r="H6" s="69"/>
      <c r="I6" s="69"/>
      <c r="J6" s="68"/>
    </row>
    <row r="7" spans="1:10" ht="42.75" customHeight="1">
      <c r="A7" s="70" t="s">
        <v>45</v>
      </c>
      <c r="B7" s="70" t="s">
        <v>45</v>
      </c>
      <c r="C7" s="70" t="s">
        <v>45</v>
      </c>
      <c r="D7" s="70" t="s">
        <v>45</v>
      </c>
      <c r="E7" s="36" t="s">
        <v>45</v>
      </c>
      <c r="F7" s="70" t="s">
        <v>45</v>
      </c>
      <c r="G7" s="36" t="s">
        <v>45</v>
      </c>
      <c r="H7" s="70" t="s">
        <v>45</v>
      </c>
      <c r="I7" s="70" t="s">
        <v>45</v>
      </c>
      <c r="J7" s="36" t="s">
        <v>45</v>
      </c>
    </row>
    <row r="8" ht="12">
      <c r="A8" s="42" t="s">
        <v>442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42" customWidth="1"/>
    <col min="3" max="3" width="21.140625" style="72" customWidth="1"/>
    <col min="4" max="4" width="27.7109375" style="72" customWidth="1"/>
    <col min="5" max="6" width="36.7109375" style="72" customWidth="1"/>
    <col min="7" max="7" width="9.140625" style="72" customWidth="1"/>
    <col min="8" max="16384" width="9.140625" style="72" bestFit="1" customWidth="1"/>
  </cols>
  <sheetData>
    <row r="1" spans="1:6" ht="12" customHeight="1">
      <c r="A1" s="164">
        <v>0</v>
      </c>
      <c r="B1" s="164">
        <v>0</v>
      </c>
      <c r="C1" s="152">
        <v>1</v>
      </c>
      <c r="D1" s="149"/>
      <c r="E1" s="149"/>
      <c r="F1" s="149" t="s">
        <v>443</v>
      </c>
    </row>
    <row r="2" spans="1:6" ht="26.25" customHeight="1">
      <c r="A2" s="165" t="s">
        <v>444</v>
      </c>
      <c r="B2" s="165"/>
      <c r="C2" s="166"/>
      <c r="D2" s="166"/>
      <c r="E2" s="167"/>
      <c r="F2" s="167"/>
    </row>
    <row r="3" spans="1:6" ht="13.5" customHeight="1">
      <c r="A3" s="151" t="s">
        <v>2</v>
      </c>
      <c r="B3" s="151"/>
      <c r="C3" s="152"/>
      <c r="D3" s="149"/>
      <c r="E3" s="149"/>
      <c r="F3" s="149" t="s">
        <v>3</v>
      </c>
    </row>
    <row r="4" spans="1:6" ht="19.5" customHeight="1">
      <c r="A4" s="17" t="s">
        <v>295</v>
      </c>
      <c r="B4" s="168" t="s">
        <v>84</v>
      </c>
      <c r="C4" s="17" t="s">
        <v>85</v>
      </c>
      <c r="D4" s="12" t="s">
        <v>445</v>
      </c>
      <c r="E4" s="13"/>
      <c r="F4" s="14"/>
    </row>
    <row r="5" spans="1:6" ht="18.75" customHeight="1">
      <c r="A5" s="20"/>
      <c r="B5" s="169"/>
      <c r="C5" s="170"/>
      <c r="D5" s="17" t="s">
        <v>54</v>
      </c>
      <c r="E5" s="12" t="s">
        <v>86</v>
      </c>
      <c r="F5" s="17" t="s">
        <v>87</v>
      </c>
    </row>
    <row r="6" spans="1:6" ht="18.75" customHeight="1">
      <c r="A6" s="171">
        <v>1</v>
      </c>
      <c r="B6" s="171" t="s">
        <v>199</v>
      </c>
      <c r="C6" s="172">
        <v>3</v>
      </c>
      <c r="D6" s="171" t="s">
        <v>201</v>
      </c>
      <c r="E6" s="171" t="s">
        <v>202</v>
      </c>
      <c r="F6" s="172">
        <v>6</v>
      </c>
    </row>
    <row r="7" spans="1:6" ht="18.75" customHeight="1">
      <c r="A7" s="36" t="s">
        <v>45</v>
      </c>
      <c r="B7" s="36" t="s">
        <v>45</v>
      </c>
      <c r="C7" s="36" t="s">
        <v>45</v>
      </c>
      <c r="D7" s="173" t="s">
        <v>45</v>
      </c>
      <c r="E7" s="174" t="s">
        <v>45</v>
      </c>
      <c r="F7" s="174" t="s">
        <v>45</v>
      </c>
    </row>
    <row r="8" spans="1:6" ht="18.75" customHeight="1">
      <c r="A8" s="175" t="s">
        <v>158</v>
      </c>
      <c r="B8" s="176"/>
      <c r="C8" s="177" t="s">
        <v>158</v>
      </c>
      <c r="D8" s="173" t="s">
        <v>45</v>
      </c>
      <c r="E8" s="174" t="s">
        <v>45</v>
      </c>
      <c r="F8" s="174" t="s">
        <v>45</v>
      </c>
    </row>
    <row r="9" ht="14.25" customHeight="1">
      <c r="A9" s="42" t="s">
        <v>446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D14" sqref="D14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46" customFormat="1" ht="12" customHeight="1">
      <c r="F1" s="149" t="s">
        <v>447</v>
      </c>
    </row>
    <row r="2" spans="1:6" s="146" customFormat="1" ht="25.5" customHeight="1">
      <c r="A2" s="150" t="s">
        <v>448</v>
      </c>
      <c r="B2" s="150"/>
      <c r="C2" s="150"/>
      <c r="D2" s="150"/>
      <c r="E2" s="150"/>
      <c r="F2" s="150"/>
    </row>
    <row r="3" spans="1:6" s="147" customFormat="1" ht="12" customHeight="1">
      <c r="A3" s="151" t="s">
        <v>2</v>
      </c>
      <c r="B3" s="151"/>
      <c r="C3" s="152"/>
      <c r="D3" s="149"/>
      <c r="F3" s="153" t="s">
        <v>286</v>
      </c>
    </row>
    <row r="4" spans="1:6" s="147" customFormat="1" ht="18" customHeight="1">
      <c r="A4" s="21" t="s">
        <v>295</v>
      </c>
      <c r="B4" s="154" t="s">
        <v>298</v>
      </c>
      <c r="C4" s="21" t="s">
        <v>299</v>
      </c>
      <c r="D4" s="155" t="s">
        <v>449</v>
      </c>
      <c r="E4" s="155"/>
      <c r="F4" s="155"/>
    </row>
    <row r="5" spans="1:6" s="147" customFormat="1" ht="18" customHeight="1">
      <c r="A5" s="156"/>
      <c r="B5" s="157"/>
      <c r="C5" s="156"/>
      <c r="D5" s="155" t="s">
        <v>54</v>
      </c>
      <c r="E5" s="155" t="s">
        <v>86</v>
      </c>
      <c r="F5" s="155" t="s">
        <v>87</v>
      </c>
    </row>
    <row r="6" spans="1:6" s="147" customFormat="1" ht="18" customHeight="1">
      <c r="A6" s="158">
        <v>1</v>
      </c>
      <c r="B6" s="159" t="s">
        <v>199</v>
      </c>
      <c r="C6" s="158">
        <v>3</v>
      </c>
      <c r="D6" s="158">
        <v>4</v>
      </c>
      <c r="E6" s="159" t="s">
        <v>202</v>
      </c>
      <c r="F6" s="158">
        <v>6</v>
      </c>
    </row>
    <row r="7" spans="1:6" s="147" customFormat="1" ht="18" customHeight="1">
      <c r="A7" s="158"/>
      <c r="B7" s="159"/>
      <c r="C7" s="158"/>
      <c r="D7" s="160"/>
      <c r="E7" s="155"/>
      <c r="F7" s="155"/>
    </row>
    <row r="8" spans="1:6" s="147" customFormat="1" ht="21" customHeight="1">
      <c r="A8" s="161" t="s">
        <v>54</v>
      </c>
      <c r="B8" s="162"/>
      <c r="C8" s="163"/>
      <c r="D8" s="155"/>
      <c r="E8" s="155"/>
      <c r="F8" s="155"/>
    </row>
    <row r="9" s="148" customFormat="1" ht="12.75">
      <c r="A9" s="42" t="s">
        <v>450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130" zoomScaleNormal="130" workbookViewId="0" topLeftCell="A1">
      <selection activeCell="I8" sqref="I8"/>
    </sheetView>
  </sheetViews>
  <sheetFormatPr defaultColWidth="8.8515625" defaultRowHeight="14.25" customHeight="1"/>
  <cols>
    <col min="1" max="1" width="20.7109375" style="72" customWidth="1"/>
    <col min="2" max="2" width="21.7109375" style="72" customWidth="1"/>
    <col min="3" max="3" width="35.28125" style="72" customWidth="1"/>
    <col min="4" max="4" width="7.7109375" style="72" customWidth="1"/>
    <col min="5" max="6" width="10.28125" style="72" customWidth="1"/>
    <col min="7" max="7" width="12.00390625" style="72" customWidth="1"/>
    <col min="8" max="10" width="10.00390625" style="72" customWidth="1"/>
    <col min="11" max="11" width="9.140625" style="59" customWidth="1"/>
    <col min="12" max="13" width="9.140625" style="72" customWidth="1"/>
    <col min="14" max="15" width="12.7109375" style="72" customWidth="1"/>
    <col min="16" max="16" width="9.140625" style="59" customWidth="1"/>
    <col min="17" max="17" width="10.421875" style="72" customWidth="1"/>
    <col min="18" max="18" width="9.140625" style="59" customWidth="1"/>
    <col min="19" max="16384" width="9.140625" style="59" bestFit="1" customWidth="1"/>
  </cols>
  <sheetData>
    <row r="1" spans="1:17" ht="13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P1" s="71"/>
      <c r="Q1" s="143" t="s">
        <v>451</v>
      </c>
    </row>
    <row r="2" spans="1:17" ht="27.75" customHeight="1">
      <c r="A2" s="117" t="s">
        <v>452</v>
      </c>
      <c r="B2" s="118"/>
      <c r="C2" s="118"/>
      <c r="D2" s="118"/>
      <c r="E2" s="119"/>
      <c r="F2" s="119"/>
      <c r="G2" s="119"/>
      <c r="H2" s="119"/>
      <c r="I2" s="119"/>
      <c r="J2" s="119"/>
      <c r="K2" s="137"/>
      <c r="L2" s="119"/>
      <c r="M2" s="119"/>
      <c r="N2" s="119"/>
      <c r="O2" s="119"/>
      <c r="P2" s="137"/>
      <c r="Q2" s="119"/>
    </row>
    <row r="3" spans="1:17" ht="18.75" customHeight="1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P3" s="90"/>
      <c r="Q3" s="144" t="s">
        <v>286</v>
      </c>
    </row>
    <row r="4" spans="1:17" ht="15.75" customHeight="1">
      <c r="A4" s="11" t="s">
        <v>453</v>
      </c>
      <c r="B4" s="120" t="s">
        <v>454</v>
      </c>
      <c r="C4" s="120" t="s">
        <v>455</v>
      </c>
      <c r="D4" s="120" t="s">
        <v>456</v>
      </c>
      <c r="E4" s="120" t="s">
        <v>457</v>
      </c>
      <c r="F4" s="120" t="s">
        <v>458</v>
      </c>
      <c r="G4" s="121" t="s">
        <v>302</v>
      </c>
      <c r="H4" s="122"/>
      <c r="I4" s="122"/>
      <c r="J4" s="121"/>
      <c r="K4" s="138"/>
      <c r="L4" s="121"/>
      <c r="M4" s="121"/>
      <c r="N4" s="121"/>
      <c r="O4" s="121"/>
      <c r="P4" s="138"/>
      <c r="Q4" s="145"/>
    </row>
    <row r="5" spans="1:17" ht="17.25" customHeight="1">
      <c r="A5" s="123"/>
      <c r="B5" s="124"/>
      <c r="C5" s="124"/>
      <c r="D5" s="124"/>
      <c r="E5" s="124"/>
      <c r="F5" s="124"/>
      <c r="G5" s="125" t="s">
        <v>54</v>
      </c>
      <c r="H5" s="84" t="s">
        <v>57</v>
      </c>
      <c r="I5" s="84" t="s">
        <v>459</v>
      </c>
      <c r="J5" s="124" t="s">
        <v>460</v>
      </c>
      <c r="K5" s="139" t="s">
        <v>461</v>
      </c>
      <c r="L5" s="140" t="s">
        <v>61</v>
      </c>
      <c r="M5" s="140"/>
      <c r="N5" s="140"/>
      <c r="O5" s="140"/>
      <c r="P5" s="141"/>
      <c r="Q5" s="126"/>
    </row>
    <row r="6" spans="1:17" ht="54" customHeight="1">
      <c r="A6" s="19"/>
      <c r="B6" s="126"/>
      <c r="C6" s="126"/>
      <c r="D6" s="126"/>
      <c r="E6" s="126"/>
      <c r="F6" s="126"/>
      <c r="G6" s="127"/>
      <c r="H6" s="84"/>
      <c r="I6" s="84"/>
      <c r="J6" s="126"/>
      <c r="K6" s="142"/>
      <c r="L6" s="126" t="s">
        <v>56</v>
      </c>
      <c r="M6" s="126" t="s">
        <v>62</v>
      </c>
      <c r="N6" s="126" t="s">
        <v>382</v>
      </c>
      <c r="O6" s="126" t="s">
        <v>64</v>
      </c>
      <c r="P6" s="142" t="s">
        <v>65</v>
      </c>
      <c r="Q6" s="126" t="s">
        <v>66</v>
      </c>
    </row>
    <row r="7" spans="1:17" ht="15" customHeight="1">
      <c r="A7" s="20">
        <v>1</v>
      </c>
      <c r="B7" s="128">
        <v>2</v>
      </c>
      <c r="C7" s="128">
        <v>3</v>
      </c>
      <c r="D7" s="20">
        <v>4</v>
      </c>
      <c r="E7" s="128">
        <v>5</v>
      </c>
      <c r="F7" s="128">
        <v>6</v>
      </c>
      <c r="G7" s="20">
        <v>7</v>
      </c>
      <c r="H7" s="128">
        <v>8</v>
      </c>
      <c r="I7" s="128">
        <v>9</v>
      </c>
      <c r="J7" s="20">
        <v>10</v>
      </c>
      <c r="K7" s="128">
        <v>11</v>
      </c>
      <c r="L7" s="128">
        <v>12</v>
      </c>
      <c r="M7" s="20">
        <v>13</v>
      </c>
      <c r="N7" s="128">
        <v>14</v>
      </c>
      <c r="O7" s="128">
        <v>15</v>
      </c>
      <c r="P7" s="20">
        <v>16</v>
      </c>
      <c r="Q7" s="128">
        <v>17</v>
      </c>
    </row>
    <row r="8" spans="1:17" ht="21" customHeight="1">
      <c r="A8" s="129" t="s">
        <v>71</v>
      </c>
      <c r="B8" s="130"/>
      <c r="C8" s="130"/>
      <c r="D8" s="130"/>
      <c r="E8" s="131"/>
      <c r="F8" s="25"/>
      <c r="G8" s="25">
        <v>2.5</v>
      </c>
      <c r="H8" s="25">
        <v>2.5</v>
      </c>
      <c r="I8" s="136" t="s">
        <v>45</v>
      </c>
      <c r="J8" s="136" t="s">
        <v>45</v>
      </c>
      <c r="K8" s="136" t="s">
        <v>45</v>
      </c>
      <c r="L8" s="136" t="s">
        <v>45</v>
      </c>
      <c r="M8" s="136" t="s">
        <v>45</v>
      </c>
      <c r="N8" s="136" t="s">
        <v>45</v>
      </c>
      <c r="O8" s="136"/>
      <c r="P8" s="136" t="s">
        <v>45</v>
      </c>
      <c r="Q8" s="136" t="s">
        <v>45</v>
      </c>
    </row>
    <row r="9" spans="1:17" ht="21" customHeight="1">
      <c r="A9" s="23" t="s">
        <v>258</v>
      </c>
      <c r="B9" s="23" t="s">
        <v>462</v>
      </c>
      <c r="C9" s="23" t="s">
        <v>463</v>
      </c>
      <c r="D9" s="132" t="s">
        <v>464</v>
      </c>
      <c r="E9" s="133">
        <v>1</v>
      </c>
      <c r="F9" s="133"/>
      <c r="G9" s="25">
        <v>1.5</v>
      </c>
      <c r="H9" s="25">
        <v>1.5</v>
      </c>
      <c r="I9" s="133"/>
      <c r="J9" s="133"/>
      <c r="K9" s="136"/>
      <c r="L9" s="133"/>
      <c r="M9" s="133"/>
      <c r="N9" s="133"/>
      <c r="O9" s="133"/>
      <c r="P9" s="136"/>
      <c r="Q9" s="133"/>
    </row>
    <row r="10" spans="1:17" ht="21" customHeight="1">
      <c r="A10" s="23" t="s">
        <v>258</v>
      </c>
      <c r="B10" s="23" t="s">
        <v>465</v>
      </c>
      <c r="C10" s="23" t="s">
        <v>466</v>
      </c>
      <c r="D10" s="132" t="s">
        <v>464</v>
      </c>
      <c r="E10" s="133">
        <v>1</v>
      </c>
      <c r="F10" s="133"/>
      <c r="G10" s="25">
        <v>1</v>
      </c>
      <c r="H10" s="25">
        <v>1</v>
      </c>
      <c r="I10" s="133"/>
      <c r="J10" s="133"/>
      <c r="K10" s="136"/>
      <c r="L10" s="133"/>
      <c r="M10" s="133"/>
      <c r="N10" s="133"/>
      <c r="O10" s="133"/>
      <c r="P10" s="136"/>
      <c r="Q10" s="133"/>
    </row>
    <row r="11" spans="1:17" ht="21" customHeight="1">
      <c r="A11" s="129" t="s">
        <v>73</v>
      </c>
      <c r="B11" s="23"/>
      <c r="C11" s="23"/>
      <c r="D11" s="23"/>
      <c r="E11" s="23"/>
      <c r="F11" s="25"/>
      <c r="G11" s="25">
        <v>2.5</v>
      </c>
      <c r="H11" s="25">
        <v>2.5</v>
      </c>
      <c r="I11" s="133"/>
      <c r="J11" s="133"/>
      <c r="K11" s="136"/>
      <c r="L11" s="133"/>
      <c r="M11" s="133"/>
      <c r="N11" s="133"/>
      <c r="O11" s="133"/>
      <c r="P11" s="136"/>
      <c r="Q11" s="133"/>
    </row>
    <row r="12" spans="1:17" ht="21" customHeight="1">
      <c r="A12" s="23" t="s">
        <v>258</v>
      </c>
      <c r="B12" s="23" t="s">
        <v>467</v>
      </c>
      <c r="C12" s="23" t="s">
        <v>463</v>
      </c>
      <c r="D12" s="132" t="s">
        <v>464</v>
      </c>
      <c r="E12" s="133">
        <v>1</v>
      </c>
      <c r="F12" s="25"/>
      <c r="G12" s="25">
        <v>1.5</v>
      </c>
      <c r="H12" s="25">
        <v>1.5</v>
      </c>
      <c r="I12" s="133"/>
      <c r="J12" s="133"/>
      <c r="K12" s="136"/>
      <c r="L12" s="133"/>
      <c r="M12" s="133"/>
      <c r="N12" s="133"/>
      <c r="O12" s="133"/>
      <c r="P12" s="136"/>
      <c r="Q12" s="133"/>
    </row>
    <row r="13" spans="1:17" ht="21" customHeight="1">
      <c r="A13" s="23" t="s">
        <v>258</v>
      </c>
      <c r="B13" s="23" t="s">
        <v>468</v>
      </c>
      <c r="C13" s="23" t="s">
        <v>466</v>
      </c>
      <c r="D13" s="132" t="s">
        <v>464</v>
      </c>
      <c r="E13" s="133">
        <v>1</v>
      </c>
      <c r="F13" s="25"/>
      <c r="G13" s="25">
        <v>1</v>
      </c>
      <c r="H13" s="25">
        <v>1</v>
      </c>
      <c r="I13" s="133"/>
      <c r="J13" s="133"/>
      <c r="K13" s="136"/>
      <c r="L13" s="133"/>
      <c r="M13" s="133"/>
      <c r="N13" s="133"/>
      <c r="O13" s="133"/>
      <c r="P13" s="136"/>
      <c r="Q13" s="133"/>
    </row>
    <row r="14" spans="1:17" ht="21" customHeight="1">
      <c r="A14" s="129" t="s">
        <v>75</v>
      </c>
      <c r="B14" s="132"/>
      <c r="C14" s="132"/>
      <c r="D14" s="132"/>
      <c r="E14" s="133"/>
      <c r="F14" s="133"/>
      <c r="G14" s="25">
        <v>2.5</v>
      </c>
      <c r="H14" s="25">
        <v>2.5</v>
      </c>
      <c r="I14" s="133"/>
      <c r="J14" s="133"/>
      <c r="K14" s="136"/>
      <c r="L14" s="133"/>
      <c r="M14" s="133"/>
      <c r="N14" s="133"/>
      <c r="O14" s="133"/>
      <c r="P14" s="136"/>
      <c r="Q14" s="133"/>
    </row>
    <row r="15" spans="1:17" ht="21" customHeight="1">
      <c r="A15" s="23" t="s">
        <v>258</v>
      </c>
      <c r="B15" s="23" t="s">
        <v>467</v>
      </c>
      <c r="C15" s="23" t="s">
        <v>463</v>
      </c>
      <c r="D15" s="132" t="s">
        <v>464</v>
      </c>
      <c r="E15" s="133">
        <v>1</v>
      </c>
      <c r="F15" s="25"/>
      <c r="G15" s="25">
        <v>1.5</v>
      </c>
      <c r="H15" s="25">
        <v>1.5</v>
      </c>
      <c r="I15" s="133"/>
      <c r="J15" s="133"/>
      <c r="K15" s="136"/>
      <c r="L15" s="133"/>
      <c r="M15" s="133"/>
      <c r="N15" s="133"/>
      <c r="O15" s="133"/>
      <c r="P15" s="136"/>
      <c r="Q15" s="133"/>
    </row>
    <row r="16" spans="1:17" ht="21" customHeight="1">
      <c r="A16" s="23" t="s">
        <v>258</v>
      </c>
      <c r="B16" s="23" t="s">
        <v>468</v>
      </c>
      <c r="C16" s="23" t="s">
        <v>466</v>
      </c>
      <c r="D16" s="132" t="s">
        <v>464</v>
      </c>
      <c r="E16" s="133">
        <v>1</v>
      </c>
      <c r="F16" s="25"/>
      <c r="G16" s="25">
        <v>1</v>
      </c>
      <c r="H16" s="25">
        <v>1</v>
      </c>
      <c r="I16" s="133"/>
      <c r="J16" s="133"/>
      <c r="K16" s="136"/>
      <c r="L16" s="133"/>
      <c r="M16" s="133"/>
      <c r="N16" s="133"/>
      <c r="O16" s="133"/>
      <c r="P16" s="136"/>
      <c r="Q16" s="133"/>
    </row>
    <row r="17" spans="1:17" ht="21" customHeight="1">
      <c r="A17" s="129" t="s">
        <v>77</v>
      </c>
      <c r="B17" s="132"/>
      <c r="C17" s="132"/>
      <c r="D17" s="132"/>
      <c r="E17" s="133"/>
      <c r="F17" s="133"/>
      <c r="G17" s="25">
        <v>2.5</v>
      </c>
      <c r="H17" s="25">
        <v>2.5</v>
      </c>
      <c r="I17" s="133"/>
      <c r="J17" s="133"/>
      <c r="K17" s="136"/>
      <c r="L17" s="133"/>
      <c r="M17" s="133"/>
      <c r="N17" s="133"/>
      <c r="O17" s="133"/>
      <c r="P17" s="136"/>
      <c r="Q17" s="133"/>
    </row>
    <row r="18" spans="1:17" ht="21" customHeight="1">
      <c r="A18" s="23" t="s">
        <v>258</v>
      </c>
      <c r="B18" s="23" t="s">
        <v>467</v>
      </c>
      <c r="C18" s="23" t="s">
        <v>463</v>
      </c>
      <c r="D18" s="132" t="s">
        <v>464</v>
      </c>
      <c r="E18" s="133">
        <v>1</v>
      </c>
      <c r="F18" s="25"/>
      <c r="G18" s="25">
        <v>1.5</v>
      </c>
      <c r="H18" s="25">
        <v>1.5</v>
      </c>
      <c r="I18" s="133"/>
      <c r="J18" s="133"/>
      <c r="K18" s="136"/>
      <c r="L18" s="133"/>
      <c r="M18" s="133"/>
      <c r="N18" s="133"/>
      <c r="O18" s="133"/>
      <c r="P18" s="136"/>
      <c r="Q18" s="133"/>
    </row>
    <row r="19" spans="1:17" ht="21" customHeight="1">
      <c r="A19" s="23" t="s">
        <v>258</v>
      </c>
      <c r="B19" s="23" t="s">
        <v>468</v>
      </c>
      <c r="C19" s="23" t="s">
        <v>466</v>
      </c>
      <c r="D19" s="132" t="s">
        <v>464</v>
      </c>
      <c r="E19" s="133">
        <v>1</v>
      </c>
      <c r="F19" s="25"/>
      <c r="G19" s="25">
        <v>1</v>
      </c>
      <c r="H19" s="25">
        <v>1</v>
      </c>
      <c r="I19" s="133"/>
      <c r="J19" s="133"/>
      <c r="K19" s="136"/>
      <c r="L19" s="133"/>
      <c r="M19" s="133"/>
      <c r="N19" s="133"/>
      <c r="O19" s="133"/>
      <c r="P19" s="136"/>
      <c r="Q19" s="133"/>
    </row>
    <row r="20" spans="1:17" ht="21" customHeight="1">
      <c r="A20" s="134" t="s">
        <v>158</v>
      </c>
      <c r="B20" s="135"/>
      <c r="C20" s="135"/>
      <c r="D20" s="135"/>
      <c r="E20" s="133"/>
      <c r="F20" s="136" t="s">
        <v>45</v>
      </c>
      <c r="G20" s="25">
        <v>10</v>
      </c>
      <c r="H20" s="25">
        <v>10</v>
      </c>
      <c r="I20" s="136" t="s">
        <v>45</v>
      </c>
      <c r="J20" s="136" t="s">
        <v>45</v>
      </c>
      <c r="K20" s="136" t="s">
        <v>45</v>
      </c>
      <c r="L20" s="136" t="s">
        <v>45</v>
      </c>
      <c r="M20" s="136" t="s">
        <v>45</v>
      </c>
      <c r="N20" s="136" t="s">
        <v>45</v>
      </c>
      <c r="O20" s="136"/>
      <c r="P20" s="136" t="s">
        <v>45</v>
      </c>
      <c r="Q20" s="136" t="s">
        <v>45</v>
      </c>
    </row>
  </sheetData>
  <sheetProtection/>
  <mergeCells count="16">
    <mergeCell ref="A2:Q2"/>
    <mergeCell ref="A3:F3"/>
    <mergeCell ref="G4:Q4"/>
    <mergeCell ref="L5:Q5"/>
    <mergeCell ref="A20:E2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H15" sqref="H15"/>
    </sheetView>
  </sheetViews>
  <sheetFormatPr defaultColWidth="8.7109375" defaultRowHeight="14.25" customHeight="1"/>
  <cols>
    <col min="1" max="7" width="9.140625" style="97" customWidth="1"/>
    <col min="8" max="8" width="12.00390625" style="72" customWidth="1"/>
    <col min="9" max="11" width="10.00390625" style="72" customWidth="1"/>
    <col min="12" max="12" width="9.140625" style="59" customWidth="1"/>
    <col min="13" max="14" width="9.140625" style="72" customWidth="1"/>
    <col min="15" max="16" width="12.7109375" style="72" customWidth="1"/>
    <col min="17" max="17" width="9.140625" style="59" customWidth="1"/>
    <col min="18" max="18" width="10.421875" style="72" customWidth="1"/>
    <col min="19" max="19" width="9.140625" style="59" customWidth="1"/>
    <col min="20" max="247" width="9.140625" style="59" bestFit="1" customWidth="1"/>
    <col min="248" max="16384" width="8.7109375" style="59" customWidth="1"/>
  </cols>
  <sheetData>
    <row r="1" spans="1:18" ht="13.5" customHeight="1">
      <c r="A1" s="73"/>
      <c r="B1" s="73"/>
      <c r="C1" s="73"/>
      <c r="D1" s="73"/>
      <c r="E1" s="73"/>
      <c r="F1" s="73"/>
      <c r="G1" s="73"/>
      <c r="H1" s="98"/>
      <c r="I1" s="98"/>
      <c r="J1" s="98"/>
      <c r="K1" s="98"/>
      <c r="L1" s="109"/>
      <c r="M1" s="79"/>
      <c r="N1" s="79"/>
      <c r="O1" s="79"/>
      <c r="P1" s="79"/>
      <c r="Q1" s="113"/>
      <c r="R1" s="114" t="s">
        <v>469</v>
      </c>
    </row>
    <row r="2" spans="1:18" ht="27.75" customHeight="1">
      <c r="A2" s="99" t="s">
        <v>470</v>
      </c>
      <c r="B2" s="99"/>
      <c r="C2" s="99"/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25.5" customHeight="1">
      <c r="A3" s="101" t="s">
        <v>2</v>
      </c>
      <c r="B3" s="102"/>
      <c r="C3" s="102"/>
      <c r="D3" s="102"/>
      <c r="E3" s="102"/>
      <c r="F3" s="102"/>
      <c r="G3" s="102"/>
      <c r="H3" s="77"/>
      <c r="I3" s="77"/>
      <c r="J3" s="77"/>
      <c r="K3" s="77"/>
      <c r="L3" s="109"/>
      <c r="M3" s="79"/>
      <c r="N3" s="79"/>
      <c r="O3" s="79"/>
      <c r="P3" s="79"/>
      <c r="Q3" s="115"/>
      <c r="R3" s="116" t="s">
        <v>286</v>
      </c>
    </row>
    <row r="4" spans="1:18" ht="15.75" customHeight="1">
      <c r="A4" s="84" t="s">
        <v>453</v>
      </c>
      <c r="B4" s="84" t="s">
        <v>471</v>
      </c>
      <c r="C4" s="84" t="s">
        <v>472</v>
      </c>
      <c r="D4" s="84" t="s">
        <v>473</v>
      </c>
      <c r="E4" s="84" t="s">
        <v>474</v>
      </c>
      <c r="F4" s="84" t="s">
        <v>475</v>
      </c>
      <c r="G4" s="84" t="s">
        <v>476</v>
      </c>
      <c r="H4" s="84" t="s">
        <v>302</v>
      </c>
      <c r="I4" s="84"/>
      <c r="J4" s="84"/>
      <c r="K4" s="84"/>
      <c r="L4" s="110"/>
      <c r="M4" s="84"/>
      <c r="N4" s="84"/>
      <c r="O4" s="84"/>
      <c r="P4" s="84"/>
      <c r="Q4" s="110"/>
      <c r="R4" s="84"/>
    </row>
    <row r="5" spans="1:18" ht="17.25" customHeight="1">
      <c r="A5" s="84"/>
      <c r="B5" s="84"/>
      <c r="C5" s="84"/>
      <c r="D5" s="84"/>
      <c r="E5" s="84"/>
      <c r="F5" s="84"/>
      <c r="G5" s="84"/>
      <c r="H5" s="84" t="s">
        <v>54</v>
      </c>
      <c r="I5" s="84" t="s">
        <v>57</v>
      </c>
      <c r="J5" s="84" t="s">
        <v>459</v>
      </c>
      <c r="K5" s="84" t="s">
        <v>460</v>
      </c>
      <c r="L5" s="111" t="s">
        <v>461</v>
      </c>
      <c r="M5" s="84" t="s">
        <v>61</v>
      </c>
      <c r="N5" s="84"/>
      <c r="O5" s="84"/>
      <c r="P5" s="84"/>
      <c r="Q5" s="111"/>
      <c r="R5" s="84"/>
    </row>
    <row r="6" spans="1:18" ht="5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110"/>
      <c r="M6" s="84" t="s">
        <v>56</v>
      </c>
      <c r="N6" s="84" t="s">
        <v>62</v>
      </c>
      <c r="O6" s="84" t="s">
        <v>382</v>
      </c>
      <c r="P6" s="84" t="s">
        <v>64</v>
      </c>
      <c r="Q6" s="110" t="s">
        <v>65</v>
      </c>
      <c r="R6" s="84" t="s">
        <v>66</v>
      </c>
    </row>
    <row r="7" spans="1:18" ht="15" customHeight="1">
      <c r="A7" s="8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  <c r="O7" s="84">
        <v>15</v>
      </c>
      <c r="P7" s="84">
        <v>16</v>
      </c>
      <c r="Q7" s="84">
        <v>17</v>
      </c>
      <c r="R7" s="84">
        <v>18</v>
      </c>
    </row>
    <row r="8" spans="1:18" ht="22.5" customHeight="1">
      <c r="A8" s="81"/>
      <c r="B8" s="81"/>
      <c r="C8" s="81"/>
      <c r="D8" s="81"/>
      <c r="E8" s="81"/>
      <c r="F8" s="81"/>
      <c r="G8" s="81"/>
      <c r="H8" s="86" t="s">
        <v>45</v>
      </c>
      <c r="I8" s="86" t="s">
        <v>45</v>
      </c>
      <c r="J8" s="86" t="s">
        <v>45</v>
      </c>
      <c r="K8" s="86" t="s">
        <v>45</v>
      </c>
      <c r="L8" s="86" t="s">
        <v>45</v>
      </c>
      <c r="M8" s="86" t="s">
        <v>45</v>
      </c>
      <c r="N8" s="86" t="s">
        <v>45</v>
      </c>
      <c r="O8" s="86" t="s">
        <v>45</v>
      </c>
      <c r="P8" s="86"/>
      <c r="Q8" s="86" t="s">
        <v>45</v>
      </c>
      <c r="R8" s="86" t="s">
        <v>45</v>
      </c>
    </row>
    <row r="9" spans="1:18" ht="22.5" customHeight="1">
      <c r="A9" s="103"/>
      <c r="B9" s="104"/>
      <c r="C9" s="104"/>
      <c r="D9" s="104"/>
      <c r="E9" s="104"/>
      <c r="F9" s="104"/>
      <c r="G9" s="104"/>
      <c r="H9" s="105" t="s">
        <v>45</v>
      </c>
      <c r="I9" s="105" t="s">
        <v>45</v>
      </c>
      <c r="J9" s="105" t="s">
        <v>45</v>
      </c>
      <c r="K9" s="105" t="s">
        <v>45</v>
      </c>
      <c r="L9" s="86" t="s">
        <v>45</v>
      </c>
      <c r="M9" s="105" t="s">
        <v>45</v>
      </c>
      <c r="N9" s="105" t="s">
        <v>45</v>
      </c>
      <c r="O9" s="105" t="s">
        <v>45</v>
      </c>
      <c r="P9" s="105"/>
      <c r="Q9" s="86" t="s">
        <v>45</v>
      </c>
      <c r="R9" s="105" t="s">
        <v>45</v>
      </c>
    </row>
    <row r="10" spans="1:18" ht="22.5" customHeight="1">
      <c r="A10" s="103"/>
      <c r="B10" s="106"/>
      <c r="C10" s="106"/>
      <c r="D10" s="106"/>
      <c r="E10" s="106"/>
      <c r="F10" s="106"/>
      <c r="G10" s="106"/>
      <c r="H10" s="107" t="s">
        <v>45</v>
      </c>
      <c r="I10" s="107" t="s">
        <v>45</v>
      </c>
      <c r="J10" s="107" t="s">
        <v>45</v>
      </c>
      <c r="K10" s="107" t="s">
        <v>45</v>
      </c>
      <c r="L10" s="107" t="s">
        <v>45</v>
      </c>
      <c r="M10" s="107" t="s">
        <v>45</v>
      </c>
      <c r="N10" s="107" t="s">
        <v>45</v>
      </c>
      <c r="O10" s="107" t="s">
        <v>45</v>
      </c>
      <c r="P10" s="107"/>
      <c r="Q10" s="107" t="s">
        <v>45</v>
      </c>
      <c r="R10" s="107" t="s">
        <v>45</v>
      </c>
    </row>
    <row r="11" spans="1:18" ht="22.5" customHeight="1">
      <c r="A11" s="81" t="s">
        <v>158</v>
      </c>
      <c r="B11" s="81"/>
      <c r="C11" s="81"/>
      <c r="D11" s="81"/>
      <c r="E11" s="81"/>
      <c r="F11" s="81"/>
      <c r="G11" s="81"/>
      <c r="H11" s="108"/>
      <c r="I11" s="108"/>
      <c r="J11" s="108"/>
      <c r="K11" s="108"/>
      <c r="L11" s="112"/>
      <c r="M11" s="108"/>
      <c r="N11" s="108"/>
      <c r="O11" s="108"/>
      <c r="P11" s="108"/>
      <c r="Q11" s="112"/>
      <c r="R11" s="108"/>
    </row>
    <row r="12" ht="14.25" customHeight="1">
      <c r="A12" s="42" t="s">
        <v>477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B13" sqref="B13"/>
    </sheetView>
  </sheetViews>
  <sheetFormatPr defaultColWidth="8.8515625" defaultRowHeight="14.25" customHeight="1"/>
  <cols>
    <col min="1" max="1" width="37.7109375" style="72" customWidth="1"/>
    <col min="2" max="4" width="13.421875" style="72" customWidth="1"/>
    <col min="5" max="13" width="10.28125" style="72" customWidth="1"/>
    <col min="14" max="14" width="12.57421875" style="72" customWidth="1"/>
    <col min="15" max="15" width="9.140625" style="59" customWidth="1"/>
    <col min="16" max="248" width="9.140625" style="59" bestFit="1" customWidth="1"/>
    <col min="249" max="16384" width="8.8515625" style="59" customWidth="1"/>
  </cols>
  <sheetData>
    <row r="1" spans="1:17" ht="13.5" customHeight="1">
      <c r="A1" s="73"/>
      <c r="B1" s="73"/>
      <c r="C1" s="73"/>
      <c r="D1" s="74"/>
      <c r="N1" s="71" t="s">
        <v>478</v>
      </c>
      <c r="Q1" s="71"/>
    </row>
    <row r="2" spans="1:17" ht="27.75" customHeight="1">
      <c r="A2" s="75" t="s">
        <v>479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89"/>
      <c r="P2" s="89"/>
      <c r="Q2" s="89"/>
    </row>
    <row r="3" spans="1:17" ht="18" customHeight="1">
      <c r="A3" s="76" t="s">
        <v>480</v>
      </c>
      <c r="B3" s="77"/>
      <c r="C3" s="77"/>
      <c r="D3" s="78"/>
      <c r="E3" s="79"/>
      <c r="F3" s="79"/>
      <c r="G3" s="79"/>
      <c r="H3" s="79"/>
      <c r="I3" s="79"/>
      <c r="N3" s="90" t="s">
        <v>286</v>
      </c>
      <c r="Q3" s="90"/>
    </row>
    <row r="4" spans="1:17" ht="19.5" customHeight="1">
      <c r="A4" s="80" t="s">
        <v>481</v>
      </c>
      <c r="B4" s="81" t="s">
        <v>302</v>
      </c>
      <c r="C4" s="81"/>
      <c r="D4" s="81"/>
      <c r="E4" s="82" t="s">
        <v>482</v>
      </c>
      <c r="F4" s="82"/>
      <c r="G4" s="82"/>
      <c r="H4" s="82"/>
      <c r="I4" s="82"/>
      <c r="J4" s="82"/>
      <c r="K4" s="82"/>
      <c r="L4" s="82"/>
      <c r="M4" s="82"/>
      <c r="N4" s="91"/>
      <c r="O4" s="92"/>
      <c r="P4" s="92"/>
      <c r="Q4" s="92"/>
    </row>
    <row r="5" spans="1:17" ht="40.5" customHeight="1">
      <c r="A5" s="83"/>
      <c r="B5" s="81" t="s">
        <v>54</v>
      </c>
      <c r="C5" s="84" t="s">
        <v>57</v>
      </c>
      <c r="D5" s="84" t="s">
        <v>307</v>
      </c>
      <c r="E5" s="84" t="s">
        <v>483</v>
      </c>
      <c r="F5" s="84" t="s">
        <v>484</v>
      </c>
      <c r="G5" s="84" t="s">
        <v>485</v>
      </c>
      <c r="H5" s="84" t="s">
        <v>486</v>
      </c>
      <c r="I5" s="84" t="s">
        <v>487</v>
      </c>
      <c r="J5" s="84" t="s">
        <v>488</v>
      </c>
      <c r="K5" s="84" t="s">
        <v>489</v>
      </c>
      <c r="L5" s="84" t="s">
        <v>490</v>
      </c>
      <c r="M5" s="84" t="s">
        <v>491</v>
      </c>
      <c r="N5" s="84" t="s">
        <v>492</v>
      </c>
      <c r="O5" s="93"/>
      <c r="P5" s="93"/>
      <c r="Q5" s="93"/>
    </row>
    <row r="6" spans="1:17" ht="19.5" customHeight="1">
      <c r="A6" s="12">
        <v>1</v>
      </c>
      <c r="B6" s="81">
        <v>2</v>
      </c>
      <c r="C6" s="81">
        <v>3</v>
      </c>
      <c r="D6" s="81">
        <v>4</v>
      </c>
      <c r="E6" s="81">
        <v>5</v>
      </c>
      <c r="F6" s="12">
        <v>6</v>
      </c>
      <c r="G6" s="81">
        <v>7</v>
      </c>
      <c r="H6" s="81">
        <v>8</v>
      </c>
      <c r="I6" s="81">
        <v>9</v>
      </c>
      <c r="J6" s="81">
        <v>10</v>
      </c>
      <c r="K6" s="12">
        <v>11</v>
      </c>
      <c r="L6" s="81">
        <v>12</v>
      </c>
      <c r="M6" s="94">
        <v>13</v>
      </c>
      <c r="N6" s="81">
        <v>14</v>
      </c>
      <c r="O6" s="95"/>
      <c r="P6" s="95"/>
      <c r="Q6" s="95"/>
    </row>
    <row r="7" spans="1:17" ht="19.5" customHeight="1">
      <c r="A7" s="85" t="s">
        <v>45</v>
      </c>
      <c r="B7" s="86" t="s">
        <v>45</v>
      </c>
      <c r="C7" s="86" t="s">
        <v>45</v>
      </c>
      <c r="D7" s="87" t="s">
        <v>45</v>
      </c>
      <c r="E7" s="86" t="s">
        <v>45</v>
      </c>
      <c r="F7" s="86" t="s">
        <v>45</v>
      </c>
      <c r="G7" s="86" t="s">
        <v>45</v>
      </c>
      <c r="H7" s="86" t="s">
        <v>45</v>
      </c>
      <c r="I7" s="86" t="s">
        <v>45</v>
      </c>
      <c r="J7" s="86" t="s">
        <v>45</v>
      </c>
      <c r="K7" s="86" t="s">
        <v>45</v>
      </c>
      <c r="L7" s="86" t="s">
        <v>45</v>
      </c>
      <c r="M7" s="96" t="s">
        <v>45</v>
      </c>
      <c r="N7" s="86" t="s">
        <v>45</v>
      </c>
      <c r="O7" s="92"/>
      <c r="P7" s="92"/>
      <c r="Q7" s="92"/>
    </row>
    <row r="8" spans="1:17" ht="19.5" customHeight="1">
      <c r="A8" s="88" t="s">
        <v>45</v>
      </c>
      <c r="B8" s="86" t="s">
        <v>45</v>
      </c>
      <c r="C8" s="86" t="s">
        <v>45</v>
      </c>
      <c r="D8" s="87" t="s">
        <v>45</v>
      </c>
      <c r="E8" s="86" t="s">
        <v>45</v>
      </c>
      <c r="F8" s="86" t="s">
        <v>45</v>
      </c>
      <c r="G8" s="86" t="s">
        <v>45</v>
      </c>
      <c r="H8" s="86" t="s">
        <v>45</v>
      </c>
      <c r="I8" s="86" t="s">
        <v>45</v>
      </c>
      <c r="J8" s="86" t="s">
        <v>45</v>
      </c>
      <c r="K8" s="86" t="s">
        <v>45</v>
      </c>
      <c r="L8" s="86" t="s">
        <v>45</v>
      </c>
      <c r="M8" s="96" t="s">
        <v>45</v>
      </c>
      <c r="N8" s="86" t="s">
        <v>45</v>
      </c>
      <c r="O8" s="92"/>
      <c r="P8" s="92"/>
      <c r="Q8" s="92"/>
    </row>
    <row r="9" ht="14.25" customHeight="1">
      <c r="A9" s="42" t="s">
        <v>493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B11" sqref="B11"/>
    </sheetView>
  </sheetViews>
  <sheetFormatPr defaultColWidth="8.8515625" defaultRowHeight="12.75"/>
  <cols>
    <col min="1" max="1" width="34.28125" style="58" customWidth="1"/>
    <col min="2" max="2" width="29.00390625" style="58" customWidth="1"/>
    <col min="3" max="5" width="23.57421875" style="58" customWidth="1"/>
    <col min="6" max="6" width="11.28125" style="59" customWidth="1"/>
    <col min="7" max="7" width="25.140625" style="58" customWidth="1"/>
    <col min="8" max="8" width="15.57421875" style="59" customWidth="1"/>
    <col min="9" max="9" width="13.421875" style="59" customWidth="1"/>
    <col min="10" max="10" width="18.8515625" style="58" customWidth="1"/>
    <col min="11" max="11" width="9.140625" style="59" customWidth="1"/>
    <col min="12" max="16384" width="9.140625" style="59" bestFit="1" customWidth="1"/>
  </cols>
  <sheetData>
    <row r="1" ht="12" customHeight="1">
      <c r="J1" s="71" t="s">
        <v>494</v>
      </c>
    </row>
    <row r="2" spans="1:10" ht="28.5" customHeight="1">
      <c r="A2" s="60" t="s">
        <v>495</v>
      </c>
      <c r="B2" s="61"/>
      <c r="C2" s="61"/>
      <c r="D2" s="61"/>
      <c r="E2" s="62"/>
      <c r="F2" s="63"/>
      <c r="G2" s="62"/>
      <c r="H2" s="63"/>
      <c r="I2" s="63"/>
      <c r="J2" s="62"/>
    </row>
    <row r="3" ht="17.25" customHeight="1">
      <c r="A3" s="64" t="s">
        <v>2</v>
      </c>
    </row>
    <row r="4" spans="1:10" ht="44.25" customHeight="1">
      <c r="A4" s="65" t="s">
        <v>496</v>
      </c>
      <c r="B4" s="65" t="s">
        <v>410</v>
      </c>
      <c r="C4" s="65" t="s">
        <v>411</v>
      </c>
      <c r="D4" s="65" t="s">
        <v>412</v>
      </c>
      <c r="E4" s="65" t="s">
        <v>413</v>
      </c>
      <c r="F4" s="66" t="s">
        <v>414</v>
      </c>
      <c r="G4" s="65" t="s">
        <v>415</v>
      </c>
      <c r="H4" s="66" t="s">
        <v>416</v>
      </c>
      <c r="I4" s="66" t="s">
        <v>417</v>
      </c>
      <c r="J4" s="65" t="s">
        <v>418</v>
      </c>
    </row>
    <row r="5" spans="1:10" ht="14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</row>
    <row r="6" spans="1:10" ht="42" customHeight="1">
      <c r="A6" s="36" t="s">
        <v>45</v>
      </c>
      <c r="B6" s="67"/>
      <c r="C6" s="67"/>
      <c r="D6" s="67"/>
      <c r="E6" s="68"/>
      <c r="F6" s="69"/>
      <c r="G6" s="68"/>
      <c r="H6" s="69"/>
      <c r="I6" s="69"/>
      <c r="J6" s="68"/>
    </row>
    <row r="7" spans="1:10" ht="42.75" customHeight="1">
      <c r="A7" s="70" t="s">
        <v>45</v>
      </c>
      <c r="B7" s="70" t="s">
        <v>45</v>
      </c>
      <c r="C7" s="70" t="s">
        <v>45</v>
      </c>
      <c r="D7" s="70" t="s">
        <v>45</v>
      </c>
      <c r="E7" s="36" t="s">
        <v>45</v>
      </c>
      <c r="F7" s="70" t="s">
        <v>45</v>
      </c>
      <c r="G7" s="36" t="s">
        <v>45</v>
      </c>
      <c r="H7" s="70" t="s">
        <v>45</v>
      </c>
      <c r="I7" s="70" t="s">
        <v>45</v>
      </c>
      <c r="J7" s="36" t="s">
        <v>45</v>
      </c>
    </row>
    <row r="8" ht="12">
      <c r="A8" s="42" t="s">
        <v>497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4" sqref="C14"/>
    </sheetView>
  </sheetViews>
  <sheetFormatPr defaultColWidth="8.8515625" defaultRowHeight="12.75"/>
  <cols>
    <col min="1" max="1" width="29.00390625" style="43" bestFit="1" customWidth="1"/>
    <col min="2" max="2" width="18.7109375" style="43" customWidth="1"/>
    <col min="3" max="3" width="24.8515625" style="43" customWidth="1"/>
    <col min="4" max="6" width="23.57421875" style="43" customWidth="1"/>
    <col min="7" max="7" width="25.140625" style="43" customWidth="1"/>
    <col min="8" max="8" width="18.8515625" style="43" customWidth="1"/>
    <col min="9" max="16384" width="9.140625" style="43" bestFit="1" customWidth="1"/>
  </cols>
  <sheetData>
    <row r="1" ht="12">
      <c r="H1" s="44" t="s">
        <v>498</v>
      </c>
    </row>
    <row r="2" spans="1:8" ht="28.5">
      <c r="A2" s="45" t="s">
        <v>499</v>
      </c>
      <c r="B2" s="45"/>
      <c r="C2" s="45"/>
      <c r="D2" s="45"/>
      <c r="E2" s="46"/>
      <c r="F2" s="46"/>
      <c r="G2" s="46"/>
      <c r="H2" s="46"/>
    </row>
    <row r="3" spans="1:8" ht="13.5">
      <c r="A3" s="47" t="s">
        <v>2</v>
      </c>
      <c r="B3" s="47"/>
      <c r="H3" s="48"/>
    </row>
    <row r="4" spans="1:8" ht="18" customHeight="1">
      <c r="A4" s="49" t="s">
        <v>295</v>
      </c>
      <c r="B4" s="49" t="s">
        <v>500</v>
      </c>
      <c r="C4" s="49" t="s">
        <v>501</v>
      </c>
      <c r="D4" s="49" t="s">
        <v>502</v>
      </c>
      <c r="E4" s="49" t="s">
        <v>503</v>
      </c>
      <c r="F4" s="50" t="s">
        <v>504</v>
      </c>
      <c r="G4" s="51"/>
      <c r="H4" s="52"/>
    </row>
    <row r="5" spans="1:8" ht="18" customHeight="1">
      <c r="A5" s="53"/>
      <c r="B5" s="53"/>
      <c r="C5" s="53"/>
      <c r="D5" s="53"/>
      <c r="E5" s="53"/>
      <c r="F5" s="54" t="s">
        <v>457</v>
      </c>
      <c r="G5" s="54" t="s">
        <v>505</v>
      </c>
      <c r="H5" s="54" t="s">
        <v>506</v>
      </c>
    </row>
    <row r="6" spans="1:8" ht="21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</row>
    <row r="7" spans="1:8" ht="33" customHeight="1">
      <c r="A7" s="56" t="s">
        <v>507</v>
      </c>
      <c r="B7" s="56"/>
      <c r="C7" s="56"/>
      <c r="D7" s="56"/>
      <c r="E7" s="56"/>
      <c r="F7" s="55"/>
      <c r="G7" s="55"/>
      <c r="H7" s="55"/>
    </row>
    <row r="8" spans="1:8" ht="24" customHeight="1">
      <c r="A8" s="57" t="s">
        <v>508</v>
      </c>
      <c r="B8" s="57"/>
      <c r="C8" s="57"/>
      <c r="D8" s="57"/>
      <c r="E8" s="57"/>
      <c r="F8" s="55"/>
      <c r="G8" s="55"/>
      <c r="H8" s="55"/>
    </row>
    <row r="9" spans="1:8" ht="24" customHeight="1">
      <c r="A9" s="57" t="s">
        <v>509</v>
      </c>
      <c r="B9" s="57"/>
      <c r="C9" s="57"/>
      <c r="D9" s="57"/>
      <c r="E9" s="57"/>
      <c r="F9" s="55"/>
      <c r="G9" s="55"/>
      <c r="H9" s="55"/>
    </row>
    <row r="10" ht="12">
      <c r="A10" s="42" t="s">
        <v>510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511</v>
      </c>
    </row>
    <row r="2" spans="1:11" s="1" customFormat="1" ht="27.75" customHeight="1">
      <c r="A2" s="5" t="s">
        <v>512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286</v>
      </c>
    </row>
    <row r="4" spans="1:11" s="1" customFormat="1" ht="21.75" customHeight="1">
      <c r="A4" s="10" t="s">
        <v>377</v>
      </c>
      <c r="B4" s="10" t="s">
        <v>297</v>
      </c>
      <c r="C4" s="10" t="s">
        <v>378</v>
      </c>
      <c r="D4" s="11" t="s">
        <v>298</v>
      </c>
      <c r="E4" s="11" t="s">
        <v>299</v>
      </c>
      <c r="F4" s="11" t="s">
        <v>379</v>
      </c>
      <c r="G4" s="11" t="s">
        <v>380</v>
      </c>
      <c r="H4" s="17" t="s">
        <v>54</v>
      </c>
      <c r="I4" s="12" t="s">
        <v>513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4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</row>
    <row r="8" spans="1:11" s="1" customFormat="1" ht="18.75" customHeight="1">
      <c r="A8" s="36"/>
      <c r="B8" s="24" t="s">
        <v>45</v>
      </c>
      <c r="C8" s="36"/>
      <c r="D8" s="36"/>
      <c r="E8" s="36"/>
      <c r="F8" s="36"/>
      <c r="G8" s="36"/>
      <c r="H8" s="37" t="s">
        <v>45</v>
      </c>
      <c r="I8" s="37" t="s">
        <v>45</v>
      </c>
      <c r="J8" s="37" t="s">
        <v>45</v>
      </c>
      <c r="K8" s="37"/>
    </row>
    <row r="9" spans="1:11" s="1" customFormat="1" ht="18.75" customHeight="1">
      <c r="A9" s="24" t="s">
        <v>45</v>
      </c>
      <c r="B9" s="24" t="s">
        <v>45</v>
      </c>
      <c r="C9" s="24" t="s">
        <v>45</v>
      </c>
      <c r="D9" s="24" t="s">
        <v>45</v>
      </c>
      <c r="E9" s="24" t="s">
        <v>45</v>
      </c>
      <c r="F9" s="24" t="s">
        <v>45</v>
      </c>
      <c r="G9" s="24" t="s">
        <v>45</v>
      </c>
      <c r="H9" s="38" t="s">
        <v>45</v>
      </c>
      <c r="I9" s="38" t="s">
        <v>45</v>
      </c>
      <c r="J9" s="38" t="s">
        <v>45</v>
      </c>
      <c r="K9" s="38"/>
    </row>
    <row r="10" spans="1:11" s="1" customFormat="1" ht="18.75" customHeight="1">
      <c r="A10" s="39" t="s">
        <v>158</v>
      </c>
      <c r="B10" s="40"/>
      <c r="C10" s="40"/>
      <c r="D10" s="40"/>
      <c r="E10" s="40"/>
      <c r="F10" s="40"/>
      <c r="G10" s="41"/>
      <c r="H10" s="38" t="s">
        <v>45</v>
      </c>
      <c r="I10" s="38" t="s">
        <v>45</v>
      </c>
      <c r="J10" s="38" t="s">
        <v>45</v>
      </c>
      <c r="K10" s="38"/>
    </row>
    <row r="11" ht="14.25" customHeight="1">
      <c r="A11" s="42" t="s">
        <v>514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workbookViewId="0" topLeftCell="A1">
      <selection activeCell="C15" sqref="C15"/>
    </sheetView>
  </sheetViews>
  <sheetFormatPr defaultColWidth="8.00390625" defaultRowHeight="14.25" customHeight="1"/>
  <cols>
    <col min="1" max="1" width="21.140625" style="72" customWidth="1"/>
    <col min="2" max="2" width="56.8515625" style="72" customWidth="1"/>
    <col min="3" max="8" width="12.57421875" style="72" customWidth="1"/>
    <col min="9" max="9" width="8.8515625" style="72" customWidth="1"/>
    <col min="10" max="14" width="12.57421875" style="72" customWidth="1"/>
    <col min="15" max="15" width="8.00390625" style="59" customWidth="1"/>
    <col min="16" max="16" width="9.57421875" style="59" customWidth="1"/>
    <col min="17" max="17" width="9.7109375" style="59" customWidth="1"/>
    <col min="18" max="18" width="10.57421875" style="59" customWidth="1"/>
    <col min="19" max="20" width="10.140625" style="72" customWidth="1"/>
    <col min="21" max="21" width="8.00390625" style="59" customWidth="1"/>
    <col min="22" max="16384" width="8.00390625" style="59" customWidth="1"/>
  </cols>
  <sheetData>
    <row r="1" spans="1:20" ht="12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313"/>
      <c r="P1" s="313"/>
      <c r="Q1" s="313"/>
      <c r="R1" s="313"/>
      <c r="S1" s="318" t="s">
        <v>50</v>
      </c>
      <c r="T1" s="318" t="s">
        <v>50</v>
      </c>
    </row>
    <row r="2" spans="1:20" ht="36" customHeight="1">
      <c r="A2" s="298" t="s">
        <v>51</v>
      </c>
      <c r="B2" s="118"/>
      <c r="C2" s="118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37"/>
      <c r="P2" s="137"/>
      <c r="Q2" s="137"/>
      <c r="R2" s="137"/>
      <c r="S2" s="119"/>
      <c r="T2" s="137"/>
    </row>
    <row r="3" spans="1:20" ht="20.25" customHeight="1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14"/>
      <c r="P3" s="314"/>
      <c r="Q3" s="314"/>
      <c r="R3" s="314"/>
      <c r="S3" s="319" t="s">
        <v>3</v>
      </c>
      <c r="T3" s="319" t="s">
        <v>3</v>
      </c>
    </row>
    <row r="4" spans="1:20" ht="18.75" customHeight="1">
      <c r="A4" s="299" t="s">
        <v>52</v>
      </c>
      <c r="B4" s="300" t="s">
        <v>53</v>
      </c>
      <c r="C4" s="300" t="s">
        <v>54</v>
      </c>
      <c r="D4" s="301" t="s">
        <v>55</v>
      </c>
      <c r="E4" s="302"/>
      <c r="F4" s="302"/>
      <c r="G4" s="302"/>
      <c r="H4" s="302"/>
      <c r="I4" s="302"/>
      <c r="J4" s="302"/>
      <c r="K4" s="302"/>
      <c r="L4" s="302"/>
      <c r="M4" s="302"/>
      <c r="N4" s="315"/>
      <c r="O4" s="301" t="s">
        <v>44</v>
      </c>
      <c r="P4" s="301"/>
      <c r="Q4" s="301"/>
      <c r="R4" s="301"/>
      <c r="S4" s="302"/>
      <c r="T4" s="320"/>
    </row>
    <row r="5" spans="1:20" ht="18.75" customHeight="1">
      <c r="A5" s="303"/>
      <c r="B5" s="304"/>
      <c r="C5" s="304"/>
      <c r="D5" s="305" t="s">
        <v>56</v>
      </c>
      <c r="E5" s="305" t="s">
        <v>57</v>
      </c>
      <c r="F5" s="305" t="s">
        <v>58</v>
      </c>
      <c r="G5" s="305" t="s">
        <v>59</v>
      </c>
      <c r="H5" s="305" t="s">
        <v>60</v>
      </c>
      <c r="I5" s="316" t="s">
        <v>61</v>
      </c>
      <c r="J5" s="302"/>
      <c r="K5" s="302"/>
      <c r="L5" s="302"/>
      <c r="M5" s="302"/>
      <c r="N5" s="315"/>
      <c r="O5" s="299" t="s">
        <v>56</v>
      </c>
      <c r="P5" s="299" t="s">
        <v>57</v>
      </c>
      <c r="Q5" s="299" t="s">
        <v>58</v>
      </c>
      <c r="R5" s="299" t="s">
        <v>59</v>
      </c>
      <c r="S5" s="299" t="s">
        <v>60</v>
      </c>
      <c r="T5" s="299" t="s">
        <v>61</v>
      </c>
    </row>
    <row r="6" spans="1:20" ht="33.75" customHeight="1">
      <c r="A6" s="306"/>
      <c r="B6" s="295"/>
      <c r="C6" s="295"/>
      <c r="D6" s="306"/>
      <c r="E6" s="306"/>
      <c r="F6" s="306"/>
      <c r="G6" s="306"/>
      <c r="H6" s="306"/>
      <c r="I6" s="295" t="s">
        <v>56</v>
      </c>
      <c r="J6" s="295" t="s">
        <v>62</v>
      </c>
      <c r="K6" s="295" t="s">
        <v>63</v>
      </c>
      <c r="L6" s="295" t="s">
        <v>64</v>
      </c>
      <c r="M6" s="295" t="s">
        <v>65</v>
      </c>
      <c r="N6" s="295" t="s">
        <v>66</v>
      </c>
      <c r="O6" s="317"/>
      <c r="P6" s="317"/>
      <c r="Q6" s="317"/>
      <c r="R6" s="317"/>
      <c r="S6" s="317"/>
      <c r="T6" s="317"/>
    </row>
    <row r="7" spans="1:20" ht="16.5" customHeight="1">
      <c r="A7" s="307">
        <v>1</v>
      </c>
      <c r="B7" s="35">
        <v>2</v>
      </c>
      <c r="C7" s="35">
        <v>3</v>
      </c>
      <c r="D7" s="307">
        <v>4</v>
      </c>
      <c r="E7" s="307">
        <v>5</v>
      </c>
      <c r="F7" s="35">
        <v>6</v>
      </c>
      <c r="G7" s="35">
        <v>7</v>
      </c>
      <c r="H7" s="307">
        <v>8</v>
      </c>
      <c r="I7" s="307">
        <v>9</v>
      </c>
      <c r="J7" s="35">
        <v>10</v>
      </c>
      <c r="K7" s="35">
        <v>11</v>
      </c>
      <c r="L7" s="307">
        <v>12</v>
      </c>
      <c r="M7" s="307">
        <v>13</v>
      </c>
      <c r="N7" s="35">
        <v>14</v>
      </c>
      <c r="O7" s="35">
        <v>15</v>
      </c>
      <c r="P7" s="307">
        <v>16</v>
      </c>
      <c r="Q7" s="307">
        <v>17</v>
      </c>
      <c r="R7" s="35">
        <v>18</v>
      </c>
      <c r="S7" s="35">
        <v>19</v>
      </c>
      <c r="T7" s="307">
        <v>20</v>
      </c>
    </row>
    <row r="8" spans="1:20" ht="16.5" customHeight="1">
      <c r="A8" s="308">
        <v>575</v>
      </c>
      <c r="B8" s="309" t="s">
        <v>67</v>
      </c>
      <c r="C8" s="310">
        <v>2204.0679210000003</v>
      </c>
      <c r="D8" s="25">
        <v>2204.0679210000003</v>
      </c>
      <c r="E8" s="311" t="s">
        <v>45</v>
      </c>
      <c r="F8" s="311" t="s">
        <v>45</v>
      </c>
      <c r="G8" s="311" t="s">
        <v>45</v>
      </c>
      <c r="H8" s="311" t="s">
        <v>45</v>
      </c>
      <c r="I8" s="311" t="s">
        <v>45</v>
      </c>
      <c r="J8" s="311" t="s">
        <v>45</v>
      </c>
      <c r="K8" s="311" t="s">
        <v>45</v>
      </c>
      <c r="L8" s="311" t="s">
        <v>45</v>
      </c>
      <c r="M8" s="311" t="s">
        <v>45</v>
      </c>
      <c r="N8" s="311" t="s">
        <v>45</v>
      </c>
      <c r="O8" s="311" t="s">
        <v>45</v>
      </c>
      <c r="P8" s="311" t="s">
        <v>45</v>
      </c>
      <c r="Q8" s="311"/>
      <c r="R8" s="311"/>
      <c r="S8" s="321"/>
      <c r="T8" s="311"/>
    </row>
    <row r="9" spans="1:20" ht="16.5" customHeight="1">
      <c r="A9" s="308" t="s">
        <v>68</v>
      </c>
      <c r="B9" s="35" t="s">
        <v>69</v>
      </c>
      <c r="C9" s="312">
        <v>99.587016</v>
      </c>
      <c r="D9" s="25">
        <v>99.587016</v>
      </c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</row>
    <row r="10" spans="1:20" ht="16.5" customHeight="1">
      <c r="A10" s="308" t="s">
        <v>70</v>
      </c>
      <c r="B10" s="35" t="s">
        <v>71</v>
      </c>
      <c r="C10" s="312">
        <v>6.94</v>
      </c>
      <c r="D10" s="25">
        <v>6.94</v>
      </c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</row>
    <row r="11" spans="1:20" ht="16.5" customHeight="1">
      <c r="A11" s="308" t="s">
        <v>72</v>
      </c>
      <c r="B11" s="35" t="s">
        <v>73</v>
      </c>
      <c r="C11" s="312">
        <v>177.314682</v>
      </c>
      <c r="D11" s="25">
        <v>177.314682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</row>
    <row r="12" spans="1:20" ht="16.5" customHeight="1">
      <c r="A12" s="308" t="s">
        <v>74</v>
      </c>
      <c r="B12" s="35" t="s">
        <v>75</v>
      </c>
      <c r="C12" s="312">
        <v>905.049015</v>
      </c>
      <c r="D12" s="25">
        <v>905.049015</v>
      </c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</row>
    <row r="13" spans="1:20" ht="16.5" customHeight="1">
      <c r="A13" s="308" t="s">
        <v>76</v>
      </c>
      <c r="B13" s="35" t="s">
        <v>77</v>
      </c>
      <c r="C13" s="312">
        <v>689.180412</v>
      </c>
      <c r="D13" s="25">
        <v>689.180412</v>
      </c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</row>
    <row r="14" spans="1:20" ht="16.5" customHeight="1">
      <c r="A14" s="308" t="s">
        <v>78</v>
      </c>
      <c r="B14" s="35" t="s">
        <v>79</v>
      </c>
      <c r="C14" s="312">
        <v>192.007092</v>
      </c>
      <c r="D14" s="25">
        <v>192.007092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</row>
    <row r="15" spans="1:20" ht="16.5" customHeight="1">
      <c r="A15" s="308" t="s">
        <v>80</v>
      </c>
      <c r="B15" s="35" t="s">
        <v>81</v>
      </c>
      <c r="C15" s="312">
        <v>133.98970400000002</v>
      </c>
      <c r="D15" s="25">
        <v>133.98970400000002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</row>
    <row r="16" spans="1:20" ht="16.5" customHeight="1">
      <c r="A16" s="69" t="s">
        <v>54</v>
      </c>
      <c r="B16" s="311"/>
      <c r="C16" s="311" t="s">
        <v>45</v>
      </c>
      <c r="D16" s="311" t="s">
        <v>45</v>
      </c>
      <c r="E16" s="311" t="s">
        <v>45</v>
      </c>
      <c r="F16" s="311" t="s">
        <v>45</v>
      </c>
      <c r="G16" s="311" t="s">
        <v>45</v>
      </c>
      <c r="H16" s="311" t="s">
        <v>45</v>
      </c>
      <c r="I16" s="311" t="s">
        <v>45</v>
      </c>
      <c r="J16" s="311" t="s">
        <v>45</v>
      </c>
      <c r="K16" s="311" t="s">
        <v>45</v>
      </c>
      <c r="L16" s="311" t="s">
        <v>45</v>
      </c>
      <c r="M16" s="311" t="s">
        <v>45</v>
      </c>
      <c r="N16" s="311" t="s">
        <v>45</v>
      </c>
      <c r="O16" s="311" t="s">
        <v>45</v>
      </c>
      <c r="P16" s="311" t="s">
        <v>45</v>
      </c>
      <c r="Q16" s="311"/>
      <c r="R16" s="311"/>
      <c r="S16" s="311"/>
      <c r="T16" s="31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zoomScaleSheetLayoutView="100" workbookViewId="0" topLeftCell="A1">
      <selection activeCell="A4" sqref="A4:A6"/>
    </sheetView>
  </sheetViews>
  <sheetFormatPr defaultColWidth="9.140625" defaultRowHeight="14.25" customHeight="1"/>
  <cols>
    <col min="1" max="1" width="35.8515625" style="1" customWidth="1"/>
    <col min="2" max="2" width="24.8515625" style="1" customWidth="1"/>
    <col min="3" max="3" width="48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515</v>
      </c>
    </row>
    <row r="2" spans="1:7" s="1" customFormat="1" ht="27.75" customHeight="1">
      <c r="A2" s="5" t="s">
        <v>516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286</v>
      </c>
    </row>
    <row r="4" spans="1:7" s="1" customFormat="1" ht="21.75" customHeight="1">
      <c r="A4" s="10" t="s">
        <v>378</v>
      </c>
      <c r="B4" s="10" t="s">
        <v>377</v>
      </c>
      <c r="C4" s="10" t="s">
        <v>297</v>
      </c>
      <c r="D4" s="11" t="s">
        <v>517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518</v>
      </c>
      <c r="F5" s="11" t="s">
        <v>519</v>
      </c>
      <c r="G5" s="11" t="s">
        <v>520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 t="s">
        <v>69</v>
      </c>
      <c r="B8" s="23" t="s">
        <v>316</v>
      </c>
      <c r="C8" s="23" t="s">
        <v>106</v>
      </c>
      <c r="D8" s="24" t="s">
        <v>521</v>
      </c>
      <c r="E8" s="25">
        <v>29.3844</v>
      </c>
      <c r="F8" s="26"/>
      <c r="G8" s="26"/>
    </row>
    <row r="9" spans="1:7" s="1" customFormat="1" ht="15" customHeight="1">
      <c r="A9" s="22" t="s">
        <v>69</v>
      </c>
      <c r="B9" s="23" t="s">
        <v>316</v>
      </c>
      <c r="C9" s="23" t="s">
        <v>106</v>
      </c>
      <c r="D9" s="24" t="s">
        <v>521</v>
      </c>
      <c r="E9" s="25">
        <v>3.678</v>
      </c>
      <c r="F9" s="26"/>
      <c r="G9" s="26"/>
    </row>
    <row r="10" spans="1:7" s="1" customFormat="1" ht="15" customHeight="1">
      <c r="A10" s="22" t="s">
        <v>69</v>
      </c>
      <c r="B10" s="23" t="s">
        <v>316</v>
      </c>
      <c r="C10" s="23" t="s">
        <v>106</v>
      </c>
      <c r="D10" s="24" t="s">
        <v>521</v>
      </c>
      <c r="E10" s="25">
        <v>4.8</v>
      </c>
      <c r="F10" s="26"/>
      <c r="G10" s="26"/>
    </row>
    <row r="11" spans="1:7" s="1" customFormat="1" ht="15" customHeight="1">
      <c r="A11" s="22" t="s">
        <v>69</v>
      </c>
      <c r="B11" s="23" t="s">
        <v>316</v>
      </c>
      <c r="C11" s="23" t="s">
        <v>106</v>
      </c>
      <c r="D11" s="24" t="s">
        <v>521</v>
      </c>
      <c r="E11" s="25">
        <v>2.4487</v>
      </c>
      <c r="F11" s="26"/>
      <c r="G11" s="26"/>
    </row>
    <row r="12" spans="1:7" s="1" customFormat="1" ht="15" customHeight="1">
      <c r="A12" s="22" t="s">
        <v>69</v>
      </c>
      <c r="B12" s="23" t="s">
        <v>316</v>
      </c>
      <c r="C12" s="23" t="s">
        <v>106</v>
      </c>
      <c r="D12" s="24" t="s">
        <v>521</v>
      </c>
      <c r="E12" s="25">
        <v>12.168</v>
      </c>
      <c r="F12" s="26"/>
      <c r="G12" s="26"/>
    </row>
    <row r="13" spans="1:7" s="1" customFormat="1" ht="15" customHeight="1">
      <c r="A13" s="22" t="s">
        <v>69</v>
      </c>
      <c r="B13" s="23" t="s">
        <v>316</v>
      </c>
      <c r="C13" s="23" t="s">
        <v>106</v>
      </c>
      <c r="D13" s="24" t="s">
        <v>521</v>
      </c>
      <c r="E13" s="25">
        <v>6.726</v>
      </c>
      <c r="F13" s="26"/>
      <c r="G13" s="26"/>
    </row>
    <row r="14" spans="1:7" s="1" customFormat="1" ht="15" customHeight="1">
      <c r="A14" s="22" t="s">
        <v>69</v>
      </c>
      <c r="B14" s="23" t="s">
        <v>316</v>
      </c>
      <c r="C14" s="23" t="s">
        <v>106</v>
      </c>
      <c r="D14" s="24" t="s">
        <v>521</v>
      </c>
      <c r="E14" s="25">
        <v>13.4304</v>
      </c>
      <c r="F14" s="26"/>
      <c r="G14" s="26"/>
    </row>
    <row r="15" spans="1:7" s="1" customFormat="1" ht="15" customHeight="1">
      <c r="A15" s="22" t="s">
        <v>69</v>
      </c>
      <c r="B15" s="23" t="s">
        <v>238</v>
      </c>
      <c r="C15" s="23" t="s">
        <v>122</v>
      </c>
      <c r="D15" s="24" t="s">
        <v>521</v>
      </c>
      <c r="E15" s="25">
        <v>10.85368</v>
      </c>
      <c r="F15" s="26"/>
      <c r="G15" s="26"/>
    </row>
    <row r="16" spans="1:7" s="1" customFormat="1" ht="15" customHeight="1">
      <c r="A16" s="22" t="s">
        <v>69</v>
      </c>
      <c r="B16" s="23" t="s">
        <v>238</v>
      </c>
      <c r="C16" s="23" t="s">
        <v>134</v>
      </c>
      <c r="D16" s="24" t="s">
        <v>521</v>
      </c>
      <c r="E16" s="25">
        <v>4.773236</v>
      </c>
      <c r="F16" s="26"/>
      <c r="G16" s="26"/>
    </row>
    <row r="17" spans="1:7" s="1" customFormat="1" ht="15" customHeight="1">
      <c r="A17" s="22" t="s">
        <v>69</v>
      </c>
      <c r="B17" s="23" t="s">
        <v>238</v>
      </c>
      <c r="C17" s="23" t="s">
        <v>136</v>
      </c>
      <c r="D17" s="24" t="s">
        <v>521</v>
      </c>
      <c r="E17" s="25">
        <v>0.130774</v>
      </c>
      <c r="F17" s="26"/>
      <c r="G17" s="26"/>
    </row>
    <row r="18" spans="1:7" s="1" customFormat="1" ht="15" customHeight="1">
      <c r="A18" s="22" t="s">
        <v>69</v>
      </c>
      <c r="B18" s="23" t="s">
        <v>238</v>
      </c>
      <c r="C18" s="23" t="s">
        <v>136</v>
      </c>
      <c r="D18" s="24" t="s">
        <v>521</v>
      </c>
      <c r="E18" s="25">
        <v>0.2128</v>
      </c>
      <c r="F18" s="26"/>
      <c r="G18" s="26"/>
    </row>
    <row r="19" spans="1:7" s="1" customFormat="1" ht="15" customHeight="1">
      <c r="A19" s="22" t="s">
        <v>69</v>
      </c>
      <c r="B19" s="23" t="s">
        <v>157</v>
      </c>
      <c r="C19" s="23" t="s">
        <v>157</v>
      </c>
      <c r="D19" s="24" t="s">
        <v>521</v>
      </c>
      <c r="E19" s="25">
        <v>7.8464160000000005</v>
      </c>
      <c r="F19" s="26"/>
      <c r="G19" s="26"/>
    </row>
    <row r="20" spans="1:7" s="1" customFormat="1" ht="15" customHeight="1">
      <c r="A20" s="22" t="s">
        <v>69</v>
      </c>
      <c r="B20" s="23" t="s">
        <v>327</v>
      </c>
      <c r="C20" s="23" t="s">
        <v>106</v>
      </c>
      <c r="D20" s="24" t="s">
        <v>521</v>
      </c>
      <c r="E20" s="25">
        <v>2.4</v>
      </c>
      <c r="F20" s="26"/>
      <c r="G20" s="26"/>
    </row>
    <row r="21" spans="1:7" s="1" customFormat="1" ht="15" customHeight="1">
      <c r="A21" s="22" t="s">
        <v>69</v>
      </c>
      <c r="B21" s="23" t="s">
        <v>327</v>
      </c>
      <c r="C21" s="23" t="s">
        <v>106</v>
      </c>
      <c r="D21" s="24" t="s">
        <v>521</v>
      </c>
      <c r="E21" s="25">
        <v>0.73461</v>
      </c>
      <c r="F21" s="26"/>
      <c r="G21" s="26"/>
    </row>
    <row r="22" spans="1:7" s="1" customFormat="1" ht="15" customHeight="1">
      <c r="A22" s="22" t="s">
        <v>71</v>
      </c>
      <c r="B22" s="23" t="s">
        <v>331</v>
      </c>
      <c r="C22" s="23" t="s">
        <v>106</v>
      </c>
      <c r="D22" s="24" t="s">
        <v>521</v>
      </c>
      <c r="E22" s="25">
        <v>4.44</v>
      </c>
      <c r="F22" s="26"/>
      <c r="G22" s="26"/>
    </row>
    <row r="23" spans="1:7" s="1" customFormat="1" ht="15" customHeight="1">
      <c r="A23" s="22" t="s">
        <v>71</v>
      </c>
      <c r="B23" s="23" t="s">
        <v>258</v>
      </c>
      <c r="C23" s="23" t="s">
        <v>106</v>
      </c>
      <c r="D23" s="24" t="s">
        <v>521</v>
      </c>
      <c r="E23" s="25">
        <v>2.5</v>
      </c>
      <c r="F23" s="26"/>
      <c r="G23" s="26"/>
    </row>
    <row r="24" spans="1:7" s="1" customFormat="1" ht="15" customHeight="1">
      <c r="A24" s="22" t="s">
        <v>73</v>
      </c>
      <c r="B24" s="23" t="s">
        <v>336</v>
      </c>
      <c r="C24" s="23" t="s">
        <v>104</v>
      </c>
      <c r="D24" s="24" t="s">
        <v>521</v>
      </c>
      <c r="E24" s="25">
        <v>40.4004</v>
      </c>
      <c r="F24" s="26"/>
      <c r="G24" s="26"/>
    </row>
    <row r="25" spans="1:7" s="1" customFormat="1" ht="15" customHeight="1">
      <c r="A25" s="22" t="s">
        <v>73</v>
      </c>
      <c r="B25" s="23" t="s">
        <v>336</v>
      </c>
      <c r="C25" s="23" t="s">
        <v>104</v>
      </c>
      <c r="D25" s="24" t="s">
        <v>521</v>
      </c>
      <c r="E25" s="25">
        <v>3.4896</v>
      </c>
      <c r="F25" s="26"/>
      <c r="G25" s="26"/>
    </row>
    <row r="26" spans="1:7" s="1" customFormat="1" ht="15" customHeight="1">
      <c r="A26" s="22" t="s">
        <v>73</v>
      </c>
      <c r="B26" s="23" t="s">
        <v>336</v>
      </c>
      <c r="C26" s="23" t="s">
        <v>104</v>
      </c>
      <c r="D26" s="24" t="s">
        <v>521</v>
      </c>
      <c r="E26" s="25">
        <v>63.6444</v>
      </c>
      <c r="F26" s="26"/>
      <c r="G26" s="26"/>
    </row>
    <row r="27" spans="1:7" s="1" customFormat="1" ht="15" customHeight="1">
      <c r="A27" s="22" t="s">
        <v>73</v>
      </c>
      <c r="B27" s="23" t="s">
        <v>336</v>
      </c>
      <c r="C27" s="23" t="s">
        <v>104</v>
      </c>
      <c r="D27" s="24" t="s">
        <v>521</v>
      </c>
      <c r="E27" s="25">
        <v>6.114</v>
      </c>
      <c r="F27" s="26"/>
      <c r="G27" s="26"/>
    </row>
    <row r="28" spans="1:7" s="1" customFormat="1" ht="15" customHeight="1">
      <c r="A28" s="22" t="s">
        <v>73</v>
      </c>
      <c r="B28" s="23" t="s">
        <v>336</v>
      </c>
      <c r="C28" s="23" t="s">
        <v>104</v>
      </c>
      <c r="D28" s="24" t="s">
        <v>521</v>
      </c>
      <c r="E28" s="25">
        <v>6</v>
      </c>
      <c r="F28" s="26"/>
      <c r="G28" s="26"/>
    </row>
    <row r="29" spans="1:7" s="1" customFormat="1" ht="15" customHeight="1">
      <c r="A29" s="22" t="s">
        <v>73</v>
      </c>
      <c r="B29" s="23" t="s">
        <v>336</v>
      </c>
      <c r="C29" s="23" t="s">
        <v>104</v>
      </c>
      <c r="D29" s="24" t="s">
        <v>521</v>
      </c>
      <c r="E29" s="25">
        <v>0.6</v>
      </c>
      <c r="F29" s="26"/>
      <c r="G29" s="26"/>
    </row>
    <row r="30" spans="1:7" s="1" customFormat="1" ht="15" customHeight="1">
      <c r="A30" s="22" t="s">
        <v>73</v>
      </c>
      <c r="B30" s="23" t="s">
        <v>336</v>
      </c>
      <c r="C30" s="23" t="s">
        <v>104</v>
      </c>
      <c r="D30" s="24" t="s">
        <v>521</v>
      </c>
      <c r="E30" s="25">
        <v>3.3667</v>
      </c>
      <c r="F30" s="26"/>
      <c r="G30" s="26"/>
    </row>
    <row r="31" spans="1:7" s="1" customFormat="1" ht="15" customHeight="1">
      <c r="A31" s="22" t="s">
        <v>73</v>
      </c>
      <c r="B31" s="23" t="s">
        <v>336</v>
      </c>
      <c r="C31" s="23" t="s">
        <v>104</v>
      </c>
      <c r="D31" s="24" t="s">
        <v>521</v>
      </c>
      <c r="E31" s="25">
        <v>0.2908</v>
      </c>
      <c r="F31" s="26"/>
      <c r="G31" s="26"/>
    </row>
    <row r="32" spans="1:7" s="1" customFormat="1" ht="15" customHeight="1">
      <c r="A32" s="22" t="s">
        <v>73</v>
      </c>
      <c r="B32" s="23" t="s">
        <v>238</v>
      </c>
      <c r="C32" s="23" t="s">
        <v>122</v>
      </c>
      <c r="D32" s="24" t="s">
        <v>521</v>
      </c>
      <c r="E32" s="25">
        <v>16.690544</v>
      </c>
      <c r="F32" s="26"/>
      <c r="G32" s="26"/>
    </row>
    <row r="33" spans="1:7" s="1" customFormat="1" ht="15" customHeight="1">
      <c r="A33" s="22" t="s">
        <v>73</v>
      </c>
      <c r="B33" s="23" t="s">
        <v>238</v>
      </c>
      <c r="C33" s="23" t="s">
        <v>132</v>
      </c>
      <c r="D33" s="24" t="s">
        <v>521</v>
      </c>
      <c r="E33" s="25">
        <v>7.348063000000001</v>
      </c>
      <c r="F33" s="26"/>
      <c r="G33" s="26"/>
    </row>
    <row r="34" spans="1:7" s="1" customFormat="1" ht="15" customHeight="1">
      <c r="A34" s="22" t="s">
        <v>73</v>
      </c>
      <c r="B34" s="23" t="s">
        <v>238</v>
      </c>
      <c r="C34" s="23" t="s">
        <v>136</v>
      </c>
      <c r="D34" s="24" t="s">
        <v>521</v>
      </c>
      <c r="E34" s="25">
        <v>0.201317</v>
      </c>
      <c r="F34" s="26"/>
      <c r="G34" s="26"/>
    </row>
    <row r="35" spans="1:7" s="1" customFormat="1" ht="15" customHeight="1">
      <c r="A35" s="22" t="s">
        <v>73</v>
      </c>
      <c r="B35" s="23" t="s">
        <v>238</v>
      </c>
      <c r="C35" s="23" t="s">
        <v>136</v>
      </c>
      <c r="D35" s="24" t="s">
        <v>521</v>
      </c>
      <c r="E35" s="25">
        <v>0.2926</v>
      </c>
      <c r="F35" s="26"/>
      <c r="G35" s="26"/>
    </row>
    <row r="36" spans="1:7" s="1" customFormat="1" ht="15" customHeight="1">
      <c r="A36" s="22" t="s">
        <v>73</v>
      </c>
      <c r="B36" s="23" t="s">
        <v>157</v>
      </c>
      <c r="C36" s="23" t="s">
        <v>157</v>
      </c>
      <c r="D36" s="24" t="s">
        <v>521</v>
      </c>
      <c r="E36" s="25">
        <v>12.079008</v>
      </c>
      <c r="F36" s="26"/>
      <c r="G36" s="26"/>
    </row>
    <row r="37" spans="1:7" s="1" customFormat="1" ht="15" customHeight="1">
      <c r="A37" s="22" t="s">
        <v>73</v>
      </c>
      <c r="B37" s="23" t="s">
        <v>327</v>
      </c>
      <c r="C37" s="23" t="s">
        <v>104</v>
      </c>
      <c r="D37" s="24" t="s">
        <v>521</v>
      </c>
      <c r="E37" s="25">
        <v>3</v>
      </c>
      <c r="F37" s="26"/>
      <c r="G37" s="26"/>
    </row>
    <row r="38" spans="1:7" s="1" customFormat="1" ht="15" customHeight="1">
      <c r="A38" s="22" t="s">
        <v>73</v>
      </c>
      <c r="B38" s="23" t="s">
        <v>327</v>
      </c>
      <c r="C38" s="23" t="s">
        <v>104</v>
      </c>
      <c r="D38" s="24" t="s">
        <v>521</v>
      </c>
      <c r="E38" s="25">
        <v>0.3</v>
      </c>
      <c r="F38" s="26"/>
      <c r="G38" s="26"/>
    </row>
    <row r="39" spans="1:7" s="1" customFormat="1" ht="15" customHeight="1">
      <c r="A39" s="22" t="s">
        <v>73</v>
      </c>
      <c r="B39" s="23" t="s">
        <v>327</v>
      </c>
      <c r="C39" s="23" t="s">
        <v>104</v>
      </c>
      <c r="D39" s="24" t="s">
        <v>521</v>
      </c>
      <c r="E39" s="25">
        <v>1.01001</v>
      </c>
      <c r="F39" s="26"/>
      <c r="G39" s="26"/>
    </row>
    <row r="40" spans="1:7" s="1" customFormat="1" ht="15" customHeight="1">
      <c r="A40" s="22" t="s">
        <v>73</v>
      </c>
      <c r="B40" s="23" t="s">
        <v>327</v>
      </c>
      <c r="C40" s="23" t="s">
        <v>104</v>
      </c>
      <c r="D40" s="24" t="s">
        <v>521</v>
      </c>
      <c r="E40" s="25">
        <v>0.08724</v>
      </c>
      <c r="F40" s="26"/>
      <c r="G40" s="26"/>
    </row>
    <row r="41" spans="1:7" s="1" customFormat="1" ht="15" customHeight="1">
      <c r="A41" s="22" t="s">
        <v>73</v>
      </c>
      <c r="B41" s="23" t="s">
        <v>258</v>
      </c>
      <c r="C41" s="23" t="s">
        <v>104</v>
      </c>
      <c r="D41" s="24" t="s">
        <v>521</v>
      </c>
      <c r="E41" s="25">
        <v>2.5</v>
      </c>
      <c r="F41" s="26"/>
      <c r="G41" s="26"/>
    </row>
    <row r="42" spans="1:7" s="1" customFormat="1" ht="15" customHeight="1">
      <c r="A42" s="22" t="s">
        <v>73</v>
      </c>
      <c r="B42" s="23" t="s">
        <v>343</v>
      </c>
      <c r="C42" s="23" t="s">
        <v>104</v>
      </c>
      <c r="D42" s="24" t="s">
        <v>521</v>
      </c>
      <c r="E42" s="25">
        <v>9</v>
      </c>
      <c r="F42" s="26"/>
      <c r="G42" s="26"/>
    </row>
    <row r="43" spans="1:7" s="1" customFormat="1" ht="15" customHeight="1">
      <c r="A43" s="22" t="s">
        <v>73</v>
      </c>
      <c r="B43" s="23" t="s">
        <v>343</v>
      </c>
      <c r="C43" s="23" t="s">
        <v>104</v>
      </c>
      <c r="D43" s="24" t="s">
        <v>521</v>
      </c>
      <c r="E43" s="25">
        <v>0.9</v>
      </c>
      <c r="F43" s="26"/>
      <c r="G43" s="26"/>
    </row>
    <row r="44" spans="1:7" s="1" customFormat="1" ht="15" customHeight="1">
      <c r="A44" s="22" t="s">
        <v>75</v>
      </c>
      <c r="B44" s="23" t="s">
        <v>336</v>
      </c>
      <c r="C44" s="23" t="s">
        <v>104</v>
      </c>
      <c r="D44" s="24" t="s">
        <v>521</v>
      </c>
      <c r="E44" s="25">
        <v>49.9056</v>
      </c>
      <c r="F44" s="26"/>
      <c r="G44" s="26"/>
    </row>
    <row r="45" spans="1:7" s="1" customFormat="1" ht="15" customHeight="1">
      <c r="A45" s="22" t="s">
        <v>75</v>
      </c>
      <c r="B45" s="23" t="s">
        <v>336</v>
      </c>
      <c r="C45" s="23" t="s">
        <v>106</v>
      </c>
      <c r="D45" s="24" t="s">
        <v>521</v>
      </c>
      <c r="E45" s="25">
        <v>13.8972</v>
      </c>
      <c r="F45" s="26"/>
      <c r="G45" s="26"/>
    </row>
    <row r="46" spans="1:7" s="1" customFormat="1" ht="15" customHeight="1">
      <c r="A46" s="22" t="s">
        <v>75</v>
      </c>
      <c r="B46" s="23" t="s">
        <v>336</v>
      </c>
      <c r="C46" s="23" t="s">
        <v>104</v>
      </c>
      <c r="D46" s="24" t="s">
        <v>521</v>
      </c>
      <c r="E46" s="25">
        <v>3.8928</v>
      </c>
      <c r="F46" s="26"/>
      <c r="G46" s="26"/>
    </row>
    <row r="47" spans="1:7" s="1" customFormat="1" ht="15" customHeight="1">
      <c r="A47" s="22" t="s">
        <v>75</v>
      </c>
      <c r="B47" s="23" t="s">
        <v>336</v>
      </c>
      <c r="C47" s="23" t="s">
        <v>104</v>
      </c>
      <c r="D47" s="24" t="s">
        <v>521</v>
      </c>
      <c r="E47" s="25">
        <v>79.482</v>
      </c>
      <c r="F47" s="26"/>
      <c r="G47" s="26"/>
    </row>
    <row r="48" spans="1:7" s="1" customFormat="1" ht="15" customHeight="1">
      <c r="A48" s="22" t="s">
        <v>75</v>
      </c>
      <c r="B48" s="23" t="s">
        <v>336</v>
      </c>
      <c r="C48" s="23" t="s">
        <v>106</v>
      </c>
      <c r="D48" s="24" t="s">
        <v>521</v>
      </c>
      <c r="E48" s="25">
        <v>19.0188</v>
      </c>
      <c r="F48" s="26"/>
      <c r="G48" s="26"/>
    </row>
    <row r="49" spans="1:7" s="1" customFormat="1" ht="15" customHeight="1">
      <c r="A49" s="22" t="s">
        <v>75</v>
      </c>
      <c r="B49" s="23" t="s">
        <v>336</v>
      </c>
      <c r="C49" s="23" t="s">
        <v>104</v>
      </c>
      <c r="D49" s="24" t="s">
        <v>521</v>
      </c>
      <c r="E49" s="25">
        <v>6.2748</v>
      </c>
      <c r="F49" s="26"/>
      <c r="G49" s="26"/>
    </row>
    <row r="50" spans="1:7" s="1" customFormat="1" ht="15" customHeight="1">
      <c r="A50" s="22" t="s">
        <v>75</v>
      </c>
      <c r="B50" s="23" t="s">
        <v>336</v>
      </c>
      <c r="C50" s="23" t="s">
        <v>104</v>
      </c>
      <c r="D50" s="24" t="s">
        <v>521</v>
      </c>
      <c r="E50" s="25">
        <v>7.8</v>
      </c>
      <c r="F50" s="26"/>
      <c r="G50" s="26"/>
    </row>
    <row r="51" spans="1:7" s="1" customFormat="1" ht="15" customHeight="1">
      <c r="A51" s="22" t="s">
        <v>75</v>
      </c>
      <c r="B51" s="23" t="s">
        <v>336</v>
      </c>
      <c r="C51" s="23" t="s">
        <v>106</v>
      </c>
      <c r="D51" s="24" t="s">
        <v>521</v>
      </c>
      <c r="E51" s="25">
        <v>1.8</v>
      </c>
      <c r="F51" s="26"/>
      <c r="G51" s="26"/>
    </row>
    <row r="52" spans="1:7" s="1" customFormat="1" ht="15" customHeight="1">
      <c r="A52" s="22" t="s">
        <v>75</v>
      </c>
      <c r="B52" s="23" t="s">
        <v>336</v>
      </c>
      <c r="C52" s="23" t="s">
        <v>104</v>
      </c>
      <c r="D52" s="24" t="s">
        <v>521</v>
      </c>
      <c r="E52" s="25">
        <v>0.6</v>
      </c>
      <c r="F52" s="26"/>
      <c r="G52" s="26"/>
    </row>
    <row r="53" spans="1:7" s="1" customFormat="1" ht="15" customHeight="1">
      <c r="A53" s="22" t="s">
        <v>75</v>
      </c>
      <c r="B53" s="23" t="s">
        <v>336</v>
      </c>
      <c r="C53" s="23" t="s">
        <v>104</v>
      </c>
      <c r="D53" s="24" t="s">
        <v>521</v>
      </c>
      <c r="E53" s="25">
        <v>4.1588</v>
      </c>
      <c r="F53" s="26"/>
      <c r="G53" s="26"/>
    </row>
    <row r="54" spans="1:7" s="1" customFormat="1" ht="15" customHeight="1">
      <c r="A54" s="22" t="s">
        <v>75</v>
      </c>
      <c r="B54" s="23" t="s">
        <v>336</v>
      </c>
      <c r="C54" s="23" t="s">
        <v>106</v>
      </c>
      <c r="D54" s="24" t="s">
        <v>521</v>
      </c>
      <c r="E54" s="25">
        <v>1.1581</v>
      </c>
      <c r="F54" s="26"/>
      <c r="G54" s="26"/>
    </row>
    <row r="55" spans="1:7" s="1" customFormat="1" ht="15" customHeight="1">
      <c r="A55" s="22" t="s">
        <v>75</v>
      </c>
      <c r="B55" s="23" t="s">
        <v>336</v>
      </c>
      <c r="C55" s="23" t="s">
        <v>104</v>
      </c>
      <c r="D55" s="24" t="s">
        <v>521</v>
      </c>
      <c r="E55" s="25">
        <v>0.3244</v>
      </c>
      <c r="F55" s="26"/>
      <c r="G55" s="26"/>
    </row>
    <row r="56" spans="1:7" s="1" customFormat="1" ht="15" customHeight="1">
      <c r="A56" s="22" t="s">
        <v>75</v>
      </c>
      <c r="B56" s="23" t="s">
        <v>238</v>
      </c>
      <c r="C56" s="23" t="s">
        <v>122</v>
      </c>
      <c r="D56" s="24" t="s">
        <v>521</v>
      </c>
      <c r="E56" s="25">
        <v>25.6324</v>
      </c>
      <c r="F56" s="26"/>
      <c r="G56" s="26"/>
    </row>
    <row r="57" spans="1:7" s="1" customFormat="1" ht="15" customHeight="1">
      <c r="A57" s="22" t="s">
        <v>75</v>
      </c>
      <c r="B57" s="23" t="s">
        <v>238</v>
      </c>
      <c r="C57" s="23" t="s">
        <v>132</v>
      </c>
      <c r="D57" s="24" t="s">
        <v>521</v>
      </c>
      <c r="E57" s="25">
        <v>11.282967999999999</v>
      </c>
      <c r="F57" s="26"/>
      <c r="G57" s="26"/>
    </row>
    <row r="58" spans="1:7" s="1" customFormat="1" ht="15" customHeight="1">
      <c r="A58" s="22" t="s">
        <v>75</v>
      </c>
      <c r="B58" s="23" t="s">
        <v>238</v>
      </c>
      <c r="C58" s="23" t="s">
        <v>136</v>
      </c>
      <c r="D58" s="24" t="s">
        <v>521</v>
      </c>
      <c r="E58" s="25">
        <v>0.30912199999999995</v>
      </c>
      <c r="F58" s="26"/>
      <c r="G58" s="26"/>
    </row>
    <row r="59" spans="1:7" s="1" customFormat="1" ht="15" customHeight="1">
      <c r="A59" s="22" t="s">
        <v>75</v>
      </c>
      <c r="B59" s="23" t="s">
        <v>238</v>
      </c>
      <c r="C59" s="23" t="s">
        <v>136</v>
      </c>
      <c r="D59" s="24" t="s">
        <v>521</v>
      </c>
      <c r="E59" s="25">
        <v>0.7714</v>
      </c>
      <c r="F59" s="26"/>
      <c r="G59" s="26"/>
    </row>
    <row r="60" spans="1:7" s="1" customFormat="1" ht="15" customHeight="1">
      <c r="A60" s="22" t="s">
        <v>75</v>
      </c>
      <c r="B60" s="23" t="s">
        <v>157</v>
      </c>
      <c r="C60" s="23" t="s">
        <v>157</v>
      </c>
      <c r="D60" s="24" t="s">
        <v>521</v>
      </c>
      <c r="E60" s="25">
        <v>18.547344</v>
      </c>
      <c r="F60" s="26"/>
      <c r="G60" s="26"/>
    </row>
    <row r="61" spans="1:7" s="1" customFormat="1" ht="15" customHeight="1">
      <c r="A61" s="22" t="s">
        <v>75</v>
      </c>
      <c r="B61" s="23" t="s">
        <v>327</v>
      </c>
      <c r="C61" s="23" t="s">
        <v>118</v>
      </c>
      <c r="D61" s="24" t="s">
        <v>521</v>
      </c>
      <c r="E61" s="25">
        <v>0.27</v>
      </c>
      <c r="F61" s="26"/>
      <c r="G61" s="26"/>
    </row>
    <row r="62" spans="1:7" s="1" customFormat="1" ht="15" customHeight="1">
      <c r="A62" s="22" t="s">
        <v>75</v>
      </c>
      <c r="B62" s="23" t="s">
        <v>327</v>
      </c>
      <c r="C62" s="23" t="s">
        <v>104</v>
      </c>
      <c r="D62" s="24" t="s">
        <v>521</v>
      </c>
      <c r="E62" s="25">
        <v>3.9</v>
      </c>
      <c r="F62" s="26"/>
      <c r="G62" s="26"/>
    </row>
    <row r="63" spans="1:7" s="1" customFormat="1" ht="15" customHeight="1">
      <c r="A63" s="22" t="s">
        <v>75</v>
      </c>
      <c r="B63" s="23" t="s">
        <v>327</v>
      </c>
      <c r="C63" s="23" t="s">
        <v>106</v>
      </c>
      <c r="D63" s="24" t="s">
        <v>521</v>
      </c>
      <c r="E63" s="25">
        <v>0.9</v>
      </c>
      <c r="F63" s="26"/>
      <c r="G63" s="26"/>
    </row>
    <row r="64" spans="1:7" s="1" customFormat="1" ht="15" customHeight="1">
      <c r="A64" s="22" t="s">
        <v>75</v>
      </c>
      <c r="B64" s="23" t="s">
        <v>327</v>
      </c>
      <c r="C64" s="23" t="s">
        <v>104</v>
      </c>
      <c r="D64" s="24" t="s">
        <v>521</v>
      </c>
      <c r="E64" s="25">
        <v>0.3</v>
      </c>
      <c r="F64" s="26"/>
      <c r="G64" s="26"/>
    </row>
    <row r="65" spans="1:7" s="1" customFormat="1" ht="15" customHeight="1">
      <c r="A65" s="22" t="s">
        <v>75</v>
      </c>
      <c r="B65" s="23" t="s">
        <v>327</v>
      </c>
      <c r="C65" s="23" t="s">
        <v>104</v>
      </c>
      <c r="D65" s="24" t="s">
        <v>521</v>
      </c>
      <c r="E65" s="25">
        <v>1.2476399999999999</v>
      </c>
      <c r="F65" s="26"/>
      <c r="G65" s="26"/>
    </row>
    <row r="66" spans="1:7" s="1" customFormat="1" ht="15" customHeight="1">
      <c r="A66" s="22" t="s">
        <v>75</v>
      </c>
      <c r="B66" s="23" t="s">
        <v>327</v>
      </c>
      <c r="C66" s="23" t="s">
        <v>106</v>
      </c>
      <c r="D66" s="24" t="s">
        <v>521</v>
      </c>
      <c r="E66" s="25">
        <v>0.34743</v>
      </c>
      <c r="F66" s="26"/>
      <c r="G66" s="26"/>
    </row>
    <row r="67" spans="1:7" s="1" customFormat="1" ht="15" customHeight="1">
      <c r="A67" s="22" t="s">
        <v>75</v>
      </c>
      <c r="B67" s="23" t="s">
        <v>327</v>
      </c>
      <c r="C67" s="23" t="s">
        <v>104</v>
      </c>
      <c r="D67" s="24" t="s">
        <v>521</v>
      </c>
      <c r="E67" s="25">
        <v>0.09732</v>
      </c>
      <c r="F67" s="26"/>
      <c r="G67" s="26"/>
    </row>
    <row r="68" spans="1:7" s="1" customFormat="1" ht="15" customHeight="1">
      <c r="A68" s="22" t="s">
        <v>75</v>
      </c>
      <c r="B68" s="23" t="s">
        <v>258</v>
      </c>
      <c r="C68" s="23" t="s">
        <v>104</v>
      </c>
      <c r="D68" s="24" t="s">
        <v>521</v>
      </c>
      <c r="E68" s="25">
        <v>2.5</v>
      </c>
      <c r="F68" s="26"/>
      <c r="G68" s="26"/>
    </row>
    <row r="69" spans="1:7" s="1" customFormat="1" ht="15" customHeight="1">
      <c r="A69" s="22" t="s">
        <v>75</v>
      </c>
      <c r="B69" s="23" t="s">
        <v>343</v>
      </c>
      <c r="C69" s="23" t="s">
        <v>104</v>
      </c>
      <c r="D69" s="24" t="s">
        <v>521</v>
      </c>
      <c r="E69" s="25">
        <v>12.24</v>
      </c>
      <c r="F69" s="26"/>
      <c r="G69" s="26"/>
    </row>
    <row r="70" spans="1:7" s="1" customFormat="1" ht="15" customHeight="1">
      <c r="A70" s="22" t="s">
        <v>75</v>
      </c>
      <c r="B70" s="23" t="s">
        <v>343</v>
      </c>
      <c r="C70" s="23" t="s">
        <v>106</v>
      </c>
      <c r="D70" s="24" t="s">
        <v>521</v>
      </c>
      <c r="E70" s="25">
        <v>2.7</v>
      </c>
      <c r="F70" s="26"/>
      <c r="G70" s="26"/>
    </row>
    <row r="71" spans="1:7" s="1" customFormat="1" ht="15" customHeight="1">
      <c r="A71" s="22" t="s">
        <v>75</v>
      </c>
      <c r="B71" s="23" t="s">
        <v>343</v>
      </c>
      <c r="C71" s="23" t="s">
        <v>104</v>
      </c>
      <c r="D71" s="24" t="s">
        <v>521</v>
      </c>
      <c r="E71" s="25">
        <v>0.9</v>
      </c>
      <c r="F71" s="26"/>
      <c r="G71" s="26"/>
    </row>
    <row r="72" spans="1:7" s="1" customFormat="1" ht="15" customHeight="1">
      <c r="A72" s="22" t="s">
        <v>75</v>
      </c>
      <c r="B72" s="23" t="s">
        <v>281</v>
      </c>
      <c r="C72" s="23" t="s">
        <v>118</v>
      </c>
      <c r="D72" s="24" t="s">
        <v>521</v>
      </c>
      <c r="E72" s="25">
        <v>25.437720000000002</v>
      </c>
      <c r="F72" s="26"/>
      <c r="G72" s="26"/>
    </row>
    <row r="73" spans="1:7" s="1" customFormat="1" ht="15" customHeight="1">
      <c r="A73" s="22" t="s">
        <v>75</v>
      </c>
      <c r="B73" s="23" t="s">
        <v>327</v>
      </c>
      <c r="C73" s="23" t="s">
        <v>100</v>
      </c>
      <c r="D73" s="24" t="s">
        <v>521</v>
      </c>
      <c r="E73" s="25">
        <v>1</v>
      </c>
      <c r="F73" s="26"/>
      <c r="G73" s="26"/>
    </row>
    <row r="74" spans="1:7" s="1" customFormat="1" ht="15" customHeight="1">
      <c r="A74" s="22" t="s">
        <v>75</v>
      </c>
      <c r="B74" s="23" t="s">
        <v>327</v>
      </c>
      <c r="C74" s="23" t="s">
        <v>100</v>
      </c>
      <c r="D74" s="24" t="s">
        <v>521</v>
      </c>
      <c r="E74" s="25">
        <v>0.5</v>
      </c>
      <c r="F74" s="26"/>
      <c r="G74" s="26"/>
    </row>
    <row r="75" spans="1:7" s="1" customFormat="1" ht="15" customHeight="1">
      <c r="A75" s="22" t="s">
        <v>75</v>
      </c>
      <c r="B75" s="23" t="s">
        <v>327</v>
      </c>
      <c r="C75" s="23" t="s">
        <v>100</v>
      </c>
      <c r="D75" s="24" t="s">
        <v>521</v>
      </c>
      <c r="E75" s="25">
        <v>1.5</v>
      </c>
      <c r="F75" s="26"/>
      <c r="G75" s="26"/>
    </row>
    <row r="76" spans="1:7" s="1" customFormat="1" ht="15" customHeight="1">
      <c r="A76" s="22" t="s">
        <v>75</v>
      </c>
      <c r="B76" s="23" t="s">
        <v>327</v>
      </c>
      <c r="C76" s="23" t="s">
        <v>100</v>
      </c>
      <c r="D76" s="24" t="s">
        <v>521</v>
      </c>
      <c r="E76" s="25">
        <v>1.5</v>
      </c>
      <c r="F76" s="26"/>
      <c r="G76" s="26"/>
    </row>
    <row r="77" spans="1:7" s="1" customFormat="1" ht="15" customHeight="1">
      <c r="A77" s="22" t="s">
        <v>75</v>
      </c>
      <c r="B77" s="27" t="s">
        <v>384</v>
      </c>
      <c r="C77" s="27" t="s">
        <v>386</v>
      </c>
      <c r="D77" s="24" t="s">
        <v>521</v>
      </c>
      <c r="E77" s="25">
        <v>10.08</v>
      </c>
      <c r="F77" s="26"/>
      <c r="G77" s="26"/>
    </row>
    <row r="78" spans="1:7" s="1" customFormat="1" ht="15" customHeight="1">
      <c r="A78" s="22" t="s">
        <v>75</v>
      </c>
      <c r="B78" s="27" t="s">
        <v>388</v>
      </c>
      <c r="C78" s="27" t="s">
        <v>390</v>
      </c>
      <c r="D78" s="24" t="s">
        <v>521</v>
      </c>
      <c r="E78" s="25">
        <v>1</v>
      </c>
      <c r="F78" s="26"/>
      <c r="G78" s="26"/>
    </row>
    <row r="79" spans="1:7" s="1" customFormat="1" ht="15" customHeight="1">
      <c r="A79" s="22" t="s">
        <v>75</v>
      </c>
      <c r="B79" s="27" t="s">
        <v>388</v>
      </c>
      <c r="C79" s="27" t="s">
        <v>390</v>
      </c>
      <c r="D79" s="24" t="s">
        <v>521</v>
      </c>
      <c r="E79" s="25">
        <v>0.5</v>
      </c>
      <c r="F79" s="26"/>
      <c r="G79" s="26"/>
    </row>
    <row r="80" spans="1:7" s="1" customFormat="1" ht="15" customHeight="1">
      <c r="A80" s="22" t="s">
        <v>75</v>
      </c>
      <c r="B80" s="27" t="s">
        <v>393</v>
      </c>
      <c r="C80" s="27" t="s">
        <v>395</v>
      </c>
      <c r="D80" s="24" t="s">
        <v>521</v>
      </c>
      <c r="E80" s="25">
        <v>42.48</v>
      </c>
      <c r="F80" s="26"/>
      <c r="G80" s="26"/>
    </row>
    <row r="81" spans="1:7" s="1" customFormat="1" ht="15" customHeight="1">
      <c r="A81" s="22" t="s">
        <v>75</v>
      </c>
      <c r="B81" s="27" t="s">
        <v>384</v>
      </c>
      <c r="C81" s="27" t="s">
        <v>397</v>
      </c>
      <c r="D81" s="24" t="s">
        <v>521</v>
      </c>
      <c r="E81" s="25">
        <v>11.8</v>
      </c>
      <c r="F81" s="26"/>
      <c r="G81" s="26"/>
    </row>
    <row r="82" spans="1:7" s="1" customFormat="1" ht="15" customHeight="1">
      <c r="A82" s="22" t="s">
        <v>75</v>
      </c>
      <c r="B82" s="27" t="s">
        <v>384</v>
      </c>
      <c r="C82" s="27" t="s">
        <v>399</v>
      </c>
      <c r="D82" s="24" t="s">
        <v>521</v>
      </c>
      <c r="E82" s="25">
        <v>105.96</v>
      </c>
      <c r="F82" s="26"/>
      <c r="G82" s="26"/>
    </row>
    <row r="83" spans="1:7" s="1" customFormat="1" ht="15" customHeight="1">
      <c r="A83" s="22" t="s">
        <v>75</v>
      </c>
      <c r="B83" s="27" t="s">
        <v>384</v>
      </c>
      <c r="C83" s="27" t="s">
        <v>401</v>
      </c>
      <c r="D83" s="24" t="s">
        <v>521</v>
      </c>
      <c r="E83" s="25">
        <v>310.268388</v>
      </c>
      <c r="F83" s="26"/>
      <c r="G83" s="26"/>
    </row>
    <row r="84" spans="1:7" s="1" customFormat="1" ht="15" customHeight="1">
      <c r="A84" s="22" t="s">
        <v>75</v>
      </c>
      <c r="B84" s="27" t="s">
        <v>384</v>
      </c>
      <c r="C84" s="27" t="s">
        <v>403</v>
      </c>
      <c r="D84" s="24" t="s">
        <v>521</v>
      </c>
      <c r="E84" s="25">
        <v>73.39144300000001</v>
      </c>
      <c r="F84" s="26"/>
      <c r="G84" s="26"/>
    </row>
    <row r="85" spans="1:7" s="1" customFormat="1" ht="15" customHeight="1">
      <c r="A85" s="22" t="s">
        <v>75</v>
      </c>
      <c r="B85" s="27" t="s">
        <v>384</v>
      </c>
      <c r="C85" s="27" t="s">
        <v>405</v>
      </c>
      <c r="D85" s="24" t="s">
        <v>521</v>
      </c>
      <c r="E85" s="25">
        <v>42</v>
      </c>
      <c r="F85" s="26"/>
      <c r="G85" s="26"/>
    </row>
    <row r="86" spans="1:7" s="1" customFormat="1" ht="15" customHeight="1">
      <c r="A86" s="22" t="s">
        <v>75</v>
      </c>
      <c r="B86" s="27" t="s">
        <v>384</v>
      </c>
      <c r="C86" s="27" t="s">
        <v>407</v>
      </c>
      <c r="D86" s="24" t="s">
        <v>521</v>
      </c>
      <c r="E86" s="25">
        <v>7.37334</v>
      </c>
      <c r="F86" s="26"/>
      <c r="G86" s="26"/>
    </row>
    <row r="87" spans="1:7" s="1" customFormat="1" ht="15" customHeight="1">
      <c r="A87" s="22" t="s">
        <v>77</v>
      </c>
      <c r="B87" s="23" t="s">
        <v>316</v>
      </c>
      <c r="C87" s="23" t="s">
        <v>106</v>
      </c>
      <c r="D87" s="24" t="s">
        <v>521</v>
      </c>
      <c r="E87" s="25">
        <v>207.6984</v>
      </c>
      <c r="F87" s="26"/>
      <c r="G87" s="26"/>
    </row>
    <row r="88" spans="1:7" s="1" customFormat="1" ht="15" customHeight="1">
      <c r="A88" s="22" t="s">
        <v>77</v>
      </c>
      <c r="B88" s="23" t="s">
        <v>316</v>
      </c>
      <c r="C88" s="23" t="s">
        <v>106</v>
      </c>
      <c r="D88" s="24" t="s">
        <v>521</v>
      </c>
      <c r="E88" s="25">
        <v>28.86</v>
      </c>
      <c r="F88" s="26"/>
      <c r="G88" s="26"/>
    </row>
    <row r="89" spans="1:7" s="1" customFormat="1" ht="15" customHeight="1">
      <c r="A89" s="22" t="s">
        <v>77</v>
      </c>
      <c r="B89" s="23" t="s">
        <v>316</v>
      </c>
      <c r="C89" s="23" t="s">
        <v>106</v>
      </c>
      <c r="D89" s="24" t="s">
        <v>521</v>
      </c>
      <c r="E89" s="25">
        <v>27.6</v>
      </c>
      <c r="F89" s="26"/>
      <c r="G89" s="26"/>
    </row>
    <row r="90" spans="1:7" s="1" customFormat="1" ht="15" customHeight="1">
      <c r="A90" s="22" t="s">
        <v>77</v>
      </c>
      <c r="B90" s="23" t="s">
        <v>316</v>
      </c>
      <c r="C90" s="23" t="s">
        <v>106</v>
      </c>
      <c r="D90" s="24" t="s">
        <v>521</v>
      </c>
      <c r="E90" s="25">
        <v>17.3082</v>
      </c>
      <c r="F90" s="26"/>
      <c r="G90" s="26"/>
    </row>
    <row r="91" spans="1:7" s="1" customFormat="1" ht="15" customHeight="1">
      <c r="A91" s="22" t="s">
        <v>77</v>
      </c>
      <c r="B91" s="23" t="s">
        <v>316</v>
      </c>
      <c r="C91" s="23" t="s">
        <v>106</v>
      </c>
      <c r="D91" s="24" t="s">
        <v>521</v>
      </c>
      <c r="E91" s="25">
        <v>76.896</v>
      </c>
      <c r="F91" s="26"/>
      <c r="G91" s="26"/>
    </row>
    <row r="92" spans="1:7" s="1" customFormat="1" ht="15" customHeight="1">
      <c r="A92" s="22" t="s">
        <v>77</v>
      </c>
      <c r="B92" s="23" t="s">
        <v>316</v>
      </c>
      <c r="C92" s="23" t="s">
        <v>106</v>
      </c>
      <c r="D92" s="24" t="s">
        <v>521</v>
      </c>
      <c r="E92" s="25">
        <v>44.862</v>
      </c>
      <c r="F92" s="26"/>
      <c r="G92" s="26"/>
    </row>
    <row r="93" spans="1:7" s="1" customFormat="1" ht="15" customHeight="1">
      <c r="A93" s="22" t="s">
        <v>77</v>
      </c>
      <c r="B93" s="23" t="s">
        <v>316</v>
      </c>
      <c r="C93" s="23" t="s">
        <v>106</v>
      </c>
      <c r="D93" s="24" t="s">
        <v>521</v>
      </c>
      <c r="E93" s="25">
        <v>82.4496</v>
      </c>
      <c r="F93" s="26"/>
      <c r="G93" s="26"/>
    </row>
    <row r="94" spans="1:7" s="1" customFormat="1" ht="15" customHeight="1">
      <c r="A94" s="22" t="s">
        <v>77</v>
      </c>
      <c r="B94" s="23" t="s">
        <v>238</v>
      </c>
      <c r="C94" s="23" t="s">
        <v>122</v>
      </c>
      <c r="D94" s="24" t="s">
        <v>521</v>
      </c>
      <c r="E94" s="25">
        <v>72.588192</v>
      </c>
      <c r="F94" s="26"/>
      <c r="G94" s="26"/>
    </row>
    <row r="95" spans="1:7" s="1" customFormat="1" ht="15" customHeight="1">
      <c r="A95" s="22" t="s">
        <v>77</v>
      </c>
      <c r="B95" s="23" t="s">
        <v>238</v>
      </c>
      <c r="C95" s="23" t="s">
        <v>134</v>
      </c>
      <c r="D95" s="24" t="s">
        <v>521</v>
      </c>
      <c r="E95" s="25">
        <v>31.854864000000003</v>
      </c>
      <c r="F95" s="26"/>
      <c r="G95" s="26"/>
    </row>
    <row r="96" spans="1:7" s="1" customFormat="1" ht="15" customHeight="1">
      <c r="A96" s="22" t="s">
        <v>77</v>
      </c>
      <c r="B96" s="23" t="s">
        <v>238</v>
      </c>
      <c r="C96" s="23" t="s">
        <v>136</v>
      </c>
      <c r="D96" s="24" t="s">
        <v>521</v>
      </c>
      <c r="E96" s="25">
        <v>0.8727360000000001</v>
      </c>
      <c r="F96" s="26"/>
      <c r="G96" s="26"/>
    </row>
    <row r="97" spans="1:7" s="1" customFormat="1" ht="15" customHeight="1">
      <c r="A97" s="22" t="s">
        <v>77</v>
      </c>
      <c r="B97" s="23" t="s">
        <v>238</v>
      </c>
      <c r="C97" s="23" t="s">
        <v>136</v>
      </c>
      <c r="D97" s="24" t="s">
        <v>521</v>
      </c>
      <c r="E97" s="25">
        <v>1.4098</v>
      </c>
      <c r="F97" s="26"/>
      <c r="G97" s="26"/>
    </row>
    <row r="98" spans="1:7" s="1" customFormat="1" ht="15" customHeight="1">
      <c r="A98" s="22" t="s">
        <v>77</v>
      </c>
      <c r="B98" s="23" t="s">
        <v>157</v>
      </c>
      <c r="C98" s="23" t="s">
        <v>157</v>
      </c>
      <c r="D98" s="24" t="s">
        <v>521</v>
      </c>
      <c r="E98" s="25">
        <v>52.36416</v>
      </c>
      <c r="F98" s="26"/>
      <c r="G98" s="26"/>
    </row>
    <row r="99" spans="1:7" s="1" customFormat="1" ht="15" customHeight="1">
      <c r="A99" s="22" t="s">
        <v>77</v>
      </c>
      <c r="B99" s="23" t="s">
        <v>262</v>
      </c>
      <c r="C99" s="23" t="s">
        <v>106</v>
      </c>
      <c r="D99" s="24" t="s">
        <v>521</v>
      </c>
      <c r="E99" s="25">
        <v>5.04</v>
      </c>
      <c r="F99" s="26"/>
      <c r="G99" s="26"/>
    </row>
    <row r="100" spans="1:7" s="1" customFormat="1" ht="15" customHeight="1">
      <c r="A100" s="22" t="s">
        <v>77</v>
      </c>
      <c r="B100" s="23" t="s">
        <v>262</v>
      </c>
      <c r="C100" s="23" t="s">
        <v>145</v>
      </c>
      <c r="D100" s="24" t="s">
        <v>521</v>
      </c>
      <c r="E100" s="25">
        <v>3</v>
      </c>
      <c r="F100" s="26"/>
      <c r="G100" s="26"/>
    </row>
    <row r="101" spans="1:7" s="1" customFormat="1" ht="15" customHeight="1">
      <c r="A101" s="22" t="s">
        <v>77</v>
      </c>
      <c r="B101" s="23" t="s">
        <v>327</v>
      </c>
      <c r="C101" s="23" t="s">
        <v>120</v>
      </c>
      <c r="D101" s="24" t="s">
        <v>521</v>
      </c>
      <c r="E101" s="25">
        <v>0.1</v>
      </c>
      <c r="F101" s="26"/>
      <c r="G101" s="26"/>
    </row>
    <row r="102" spans="1:7" s="1" customFormat="1" ht="15" customHeight="1">
      <c r="A102" s="22" t="s">
        <v>77</v>
      </c>
      <c r="B102" s="23" t="s">
        <v>327</v>
      </c>
      <c r="C102" s="23" t="s">
        <v>106</v>
      </c>
      <c r="D102" s="24" t="s">
        <v>521</v>
      </c>
      <c r="E102" s="25">
        <v>13.8</v>
      </c>
      <c r="F102" s="26"/>
      <c r="G102" s="26"/>
    </row>
    <row r="103" spans="1:7" s="1" customFormat="1" ht="15" customHeight="1">
      <c r="A103" s="22" t="s">
        <v>77</v>
      </c>
      <c r="B103" s="23" t="s">
        <v>327</v>
      </c>
      <c r="C103" s="23" t="s">
        <v>106</v>
      </c>
      <c r="D103" s="24" t="s">
        <v>521</v>
      </c>
      <c r="E103" s="25">
        <v>5.19246</v>
      </c>
      <c r="F103" s="26"/>
      <c r="G103" s="26"/>
    </row>
    <row r="104" spans="1:7" s="1" customFormat="1" ht="15" customHeight="1">
      <c r="A104" s="22" t="s">
        <v>77</v>
      </c>
      <c r="B104" s="23" t="s">
        <v>258</v>
      </c>
      <c r="C104" s="23" t="s">
        <v>106</v>
      </c>
      <c r="D104" s="24" t="s">
        <v>521</v>
      </c>
      <c r="E104" s="28">
        <v>2.5</v>
      </c>
      <c r="F104" s="29"/>
      <c r="G104" s="29"/>
    </row>
    <row r="105" spans="1:7" s="1" customFormat="1" ht="15" customHeight="1">
      <c r="A105" s="22" t="s">
        <v>77</v>
      </c>
      <c r="B105" s="23" t="s">
        <v>281</v>
      </c>
      <c r="C105" s="23" t="s">
        <v>120</v>
      </c>
      <c r="D105" s="24" t="s">
        <v>521</v>
      </c>
      <c r="E105" s="25">
        <v>14.784</v>
      </c>
      <c r="F105" s="30"/>
      <c r="G105" s="30"/>
    </row>
    <row r="106" spans="1:7" s="1" customFormat="1" ht="15" customHeight="1">
      <c r="A106" s="22" t="s">
        <v>79</v>
      </c>
      <c r="B106" s="23" t="s">
        <v>316</v>
      </c>
      <c r="C106" s="23" t="s">
        <v>106</v>
      </c>
      <c r="D106" s="24" t="s">
        <v>521</v>
      </c>
      <c r="E106" s="25">
        <v>58.1448</v>
      </c>
      <c r="F106" s="26"/>
      <c r="G106" s="26"/>
    </row>
    <row r="107" spans="1:7" s="1" customFormat="1" ht="15" customHeight="1">
      <c r="A107" s="22" t="s">
        <v>79</v>
      </c>
      <c r="B107" s="23" t="s">
        <v>316</v>
      </c>
      <c r="C107" s="23" t="s">
        <v>106</v>
      </c>
      <c r="D107" s="24" t="s">
        <v>521</v>
      </c>
      <c r="E107" s="25">
        <v>6.7836</v>
      </c>
      <c r="F107" s="26"/>
      <c r="G107" s="26"/>
    </row>
    <row r="108" spans="1:7" s="1" customFormat="1" ht="15" customHeight="1">
      <c r="A108" s="22" t="s">
        <v>79</v>
      </c>
      <c r="B108" s="23" t="s">
        <v>316</v>
      </c>
      <c r="C108" s="23" t="s">
        <v>106</v>
      </c>
      <c r="D108" s="24" t="s">
        <v>521</v>
      </c>
      <c r="E108" s="25">
        <v>8.4</v>
      </c>
      <c r="F108" s="26"/>
      <c r="G108" s="26"/>
    </row>
    <row r="109" spans="1:7" s="1" customFormat="1" ht="15" customHeight="1">
      <c r="A109" s="22" t="s">
        <v>79</v>
      </c>
      <c r="B109" s="23" t="s">
        <v>316</v>
      </c>
      <c r="C109" s="23" t="s">
        <v>106</v>
      </c>
      <c r="D109" s="24" t="s">
        <v>521</v>
      </c>
      <c r="E109" s="25">
        <v>4.8454</v>
      </c>
      <c r="F109" s="26"/>
      <c r="G109" s="26"/>
    </row>
    <row r="110" spans="1:7" s="1" customFormat="1" ht="15" customHeight="1">
      <c r="A110" s="22" t="s">
        <v>79</v>
      </c>
      <c r="B110" s="23" t="s">
        <v>316</v>
      </c>
      <c r="C110" s="23" t="s">
        <v>106</v>
      </c>
      <c r="D110" s="24" t="s">
        <v>521</v>
      </c>
      <c r="E110" s="25">
        <v>22.008</v>
      </c>
      <c r="F110" s="26"/>
      <c r="G110" s="26"/>
    </row>
    <row r="111" spans="1:7" s="1" customFormat="1" ht="15" customHeight="1">
      <c r="A111" s="22" t="s">
        <v>79</v>
      </c>
      <c r="B111" s="23" t="s">
        <v>316</v>
      </c>
      <c r="C111" s="23" t="s">
        <v>106</v>
      </c>
      <c r="D111" s="24" t="s">
        <v>521</v>
      </c>
      <c r="E111" s="25">
        <v>12.408</v>
      </c>
      <c r="F111" s="26"/>
      <c r="G111" s="26"/>
    </row>
    <row r="112" spans="1:7" s="1" customFormat="1" ht="15" customHeight="1">
      <c r="A112" s="22" t="s">
        <v>79</v>
      </c>
      <c r="B112" s="23" t="s">
        <v>316</v>
      </c>
      <c r="C112" s="23" t="s">
        <v>106</v>
      </c>
      <c r="D112" s="24" t="s">
        <v>521</v>
      </c>
      <c r="E112" s="25">
        <v>24.3948</v>
      </c>
      <c r="F112" s="26"/>
      <c r="G112" s="26"/>
    </row>
    <row r="113" spans="1:7" s="1" customFormat="1" ht="15" customHeight="1">
      <c r="A113" s="22" t="s">
        <v>79</v>
      </c>
      <c r="B113" s="23" t="s">
        <v>238</v>
      </c>
      <c r="C113" s="23" t="s">
        <v>122</v>
      </c>
      <c r="D113" s="24" t="s">
        <v>521</v>
      </c>
      <c r="E113" s="25">
        <v>20.572</v>
      </c>
      <c r="F113" s="26"/>
      <c r="G113" s="26"/>
    </row>
    <row r="114" spans="1:7" s="1" customFormat="1" ht="15" customHeight="1">
      <c r="A114" s="22" t="s">
        <v>79</v>
      </c>
      <c r="B114" s="23" t="s">
        <v>238</v>
      </c>
      <c r="C114" s="23" t="s">
        <v>134</v>
      </c>
      <c r="D114" s="24" t="s">
        <v>521</v>
      </c>
      <c r="E114" s="25">
        <v>9.032261</v>
      </c>
      <c r="F114" s="26"/>
      <c r="G114" s="26"/>
    </row>
    <row r="115" spans="1:7" s="1" customFormat="1" ht="15" customHeight="1">
      <c r="A115" s="22" t="s">
        <v>79</v>
      </c>
      <c r="B115" s="23" t="s">
        <v>238</v>
      </c>
      <c r="C115" s="23" t="s">
        <v>136</v>
      </c>
      <c r="D115" s="24" t="s">
        <v>521</v>
      </c>
      <c r="E115" s="25">
        <v>0.247459</v>
      </c>
      <c r="F115" s="26"/>
      <c r="G115" s="26"/>
    </row>
    <row r="116" spans="1:7" s="1" customFormat="1" ht="15" customHeight="1">
      <c r="A116" s="22" t="s">
        <v>79</v>
      </c>
      <c r="B116" s="23" t="s">
        <v>238</v>
      </c>
      <c r="C116" s="23" t="s">
        <v>136</v>
      </c>
      <c r="D116" s="24" t="s">
        <v>521</v>
      </c>
      <c r="E116" s="25">
        <v>0.4256</v>
      </c>
      <c r="F116" s="26"/>
      <c r="G116" s="26"/>
    </row>
    <row r="117" spans="1:7" s="1" customFormat="1" ht="15" customHeight="1">
      <c r="A117" s="22" t="s">
        <v>79</v>
      </c>
      <c r="B117" s="23" t="s">
        <v>157</v>
      </c>
      <c r="C117" s="23" t="s">
        <v>157</v>
      </c>
      <c r="D117" s="24" t="s">
        <v>521</v>
      </c>
      <c r="E117" s="25">
        <v>14.847551999999999</v>
      </c>
      <c r="F117" s="26"/>
      <c r="G117" s="26"/>
    </row>
    <row r="118" spans="1:7" s="1" customFormat="1" ht="15" customHeight="1">
      <c r="A118" s="22" t="s">
        <v>79</v>
      </c>
      <c r="B118" s="23" t="s">
        <v>327</v>
      </c>
      <c r="C118" s="23" t="s">
        <v>120</v>
      </c>
      <c r="D118" s="24" t="s">
        <v>521</v>
      </c>
      <c r="E118" s="25">
        <v>0.02</v>
      </c>
      <c r="F118" s="26"/>
      <c r="G118" s="26"/>
    </row>
    <row r="119" spans="1:7" s="1" customFormat="1" ht="15" customHeight="1">
      <c r="A119" s="22" t="s">
        <v>79</v>
      </c>
      <c r="B119" s="23" t="s">
        <v>327</v>
      </c>
      <c r="C119" s="23" t="s">
        <v>106</v>
      </c>
      <c r="D119" s="24" t="s">
        <v>521</v>
      </c>
      <c r="E119" s="25">
        <v>4.2</v>
      </c>
      <c r="F119" s="26"/>
      <c r="G119" s="26"/>
    </row>
    <row r="120" spans="1:7" s="1" customFormat="1" ht="15" customHeight="1">
      <c r="A120" s="22" t="s">
        <v>79</v>
      </c>
      <c r="B120" s="23" t="s">
        <v>327</v>
      </c>
      <c r="C120" s="23" t="s">
        <v>106</v>
      </c>
      <c r="D120" s="24" t="s">
        <v>521</v>
      </c>
      <c r="E120" s="25">
        <v>1.4536200000000001</v>
      </c>
      <c r="F120" s="26"/>
      <c r="G120" s="26"/>
    </row>
    <row r="121" spans="1:7" s="1" customFormat="1" ht="15" customHeight="1">
      <c r="A121" s="22" t="s">
        <v>79</v>
      </c>
      <c r="B121" s="23" t="s">
        <v>281</v>
      </c>
      <c r="C121" s="23" t="s">
        <v>120</v>
      </c>
      <c r="D121" s="24" t="s">
        <v>521</v>
      </c>
      <c r="E121" s="25">
        <v>4.224</v>
      </c>
      <c r="F121" s="26"/>
      <c r="G121" s="26"/>
    </row>
    <row r="122" spans="1:7" s="1" customFormat="1" ht="15" customHeight="1">
      <c r="A122" s="22" t="s">
        <v>81</v>
      </c>
      <c r="B122" s="23" t="s">
        <v>316</v>
      </c>
      <c r="C122" s="23" t="s">
        <v>106</v>
      </c>
      <c r="D122" s="24" t="s">
        <v>521</v>
      </c>
      <c r="E122" s="25">
        <v>37.932</v>
      </c>
      <c r="F122" s="26"/>
      <c r="G122" s="26"/>
    </row>
    <row r="123" spans="1:7" s="1" customFormat="1" ht="15" customHeight="1">
      <c r="A123" s="22" t="s">
        <v>81</v>
      </c>
      <c r="B123" s="23" t="s">
        <v>316</v>
      </c>
      <c r="C123" s="23" t="s">
        <v>106</v>
      </c>
      <c r="D123" s="24" t="s">
        <v>521</v>
      </c>
      <c r="E123" s="25">
        <v>5.112</v>
      </c>
      <c r="F123" s="26"/>
      <c r="G123" s="26"/>
    </row>
    <row r="124" spans="1:7" s="1" customFormat="1" ht="15" customHeight="1">
      <c r="A124" s="22" t="s">
        <v>81</v>
      </c>
      <c r="B124" s="23" t="s">
        <v>316</v>
      </c>
      <c r="C124" s="23" t="s">
        <v>106</v>
      </c>
      <c r="D124" s="24" t="s">
        <v>521</v>
      </c>
      <c r="E124" s="25">
        <v>6.6</v>
      </c>
      <c r="F124" s="26"/>
      <c r="G124" s="26"/>
    </row>
    <row r="125" spans="1:7" s="1" customFormat="1" ht="15" customHeight="1">
      <c r="A125" s="22" t="s">
        <v>81</v>
      </c>
      <c r="B125" s="23" t="s">
        <v>316</v>
      </c>
      <c r="C125" s="23" t="s">
        <v>106</v>
      </c>
      <c r="D125" s="24" t="s">
        <v>521</v>
      </c>
      <c r="E125" s="25">
        <v>3.161</v>
      </c>
      <c r="F125" s="26"/>
      <c r="G125" s="26"/>
    </row>
    <row r="126" spans="1:7" s="1" customFormat="1" ht="15" customHeight="1">
      <c r="A126" s="22" t="s">
        <v>81</v>
      </c>
      <c r="B126" s="23" t="s">
        <v>316</v>
      </c>
      <c r="C126" s="23" t="s">
        <v>106</v>
      </c>
      <c r="D126" s="24" t="s">
        <v>521</v>
      </c>
      <c r="E126" s="25">
        <v>16.836</v>
      </c>
      <c r="F126" s="26"/>
      <c r="G126" s="26"/>
    </row>
    <row r="127" spans="1:7" s="1" customFormat="1" ht="15" customHeight="1">
      <c r="A127" s="22" t="s">
        <v>81</v>
      </c>
      <c r="B127" s="23" t="s">
        <v>316</v>
      </c>
      <c r="C127" s="23" t="s">
        <v>106</v>
      </c>
      <c r="D127" s="24" t="s">
        <v>521</v>
      </c>
      <c r="E127" s="25">
        <v>9.342</v>
      </c>
      <c r="F127" s="26"/>
      <c r="G127" s="26"/>
    </row>
    <row r="128" spans="1:7" s="1" customFormat="1" ht="15" customHeight="1">
      <c r="A128" s="22" t="s">
        <v>81</v>
      </c>
      <c r="B128" s="23" t="s">
        <v>316</v>
      </c>
      <c r="C128" s="23" t="s">
        <v>106</v>
      </c>
      <c r="D128" s="24" t="s">
        <v>521</v>
      </c>
      <c r="E128" s="25">
        <v>18.7368</v>
      </c>
      <c r="F128" s="26"/>
      <c r="G128" s="26"/>
    </row>
    <row r="129" spans="1:7" s="1" customFormat="1" ht="15" customHeight="1">
      <c r="A129" s="22" t="s">
        <v>81</v>
      </c>
      <c r="B129" s="23" t="s">
        <v>238</v>
      </c>
      <c r="C129" s="23" t="s">
        <v>122</v>
      </c>
      <c r="D129" s="24" t="s">
        <v>521</v>
      </c>
      <c r="E129" s="25">
        <v>14.578207999999998</v>
      </c>
      <c r="F129" s="26"/>
      <c r="G129" s="26"/>
    </row>
    <row r="130" spans="1:7" s="1" customFormat="1" ht="15" customHeight="1">
      <c r="A130" s="22" t="s">
        <v>81</v>
      </c>
      <c r="B130" s="23" t="s">
        <v>238</v>
      </c>
      <c r="C130" s="23" t="s">
        <v>134</v>
      </c>
      <c r="D130" s="24" t="s">
        <v>521</v>
      </c>
      <c r="E130" s="25">
        <v>6.420554</v>
      </c>
      <c r="F130" s="26"/>
      <c r="G130" s="26"/>
    </row>
    <row r="131" spans="1:7" s="1" customFormat="1" ht="15" customHeight="1">
      <c r="A131" s="22" t="s">
        <v>81</v>
      </c>
      <c r="B131" s="23" t="s">
        <v>238</v>
      </c>
      <c r="C131" s="23" t="s">
        <v>136</v>
      </c>
      <c r="D131" s="24" t="s">
        <v>521</v>
      </c>
      <c r="E131" s="25">
        <v>0.175906</v>
      </c>
      <c r="F131" s="26"/>
      <c r="G131" s="26"/>
    </row>
    <row r="132" spans="1:7" s="1" customFormat="1" ht="15" customHeight="1">
      <c r="A132" s="22" t="s">
        <v>81</v>
      </c>
      <c r="B132" s="23" t="s">
        <v>238</v>
      </c>
      <c r="C132" s="23" t="s">
        <v>136</v>
      </c>
      <c r="D132" s="24" t="s">
        <v>521</v>
      </c>
      <c r="E132" s="25">
        <v>0.2926</v>
      </c>
      <c r="F132" s="26"/>
      <c r="G132" s="26"/>
    </row>
    <row r="133" spans="1:7" s="1" customFormat="1" ht="15" customHeight="1">
      <c r="A133" s="22" t="s">
        <v>81</v>
      </c>
      <c r="B133" s="23" t="s">
        <v>157</v>
      </c>
      <c r="C133" s="23" t="s">
        <v>157</v>
      </c>
      <c r="D133" s="24" t="s">
        <v>521</v>
      </c>
      <c r="E133" s="25">
        <v>10.554336</v>
      </c>
      <c r="F133" s="26"/>
      <c r="G133" s="26"/>
    </row>
    <row r="134" spans="1:7" s="1" customFormat="1" ht="15" customHeight="1">
      <c r="A134" s="22" t="s">
        <v>81</v>
      </c>
      <c r="B134" s="23" t="s">
        <v>327</v>
      </c>
      <c r="C134" s="23" t="s">
        <v>106</v>
      </c>
      <c r="D134" s="24" t="s">
        <v>521</v>
      </c>
      <c r="E134" s="25">
        <v>3.3</v>
      </c>
      <c r="F134" s="26"/>
      <c r="G134" s="26"/>
    </row>
    <row r="135" spans="1:7" s="1" customFormat="1" ht="15" customHeight="1">
      <c r="A135" s="22" t="s">
        <v>81</v>
      </c>
      <c r="B135" s="23" t="s">
        <v>327</v>
      </c>
      <c r="C135" s="23" t="s">
        <v>106</v>
      </c>
      <c r="D135" s="24" t="s">
        <v>521</v>
      </c>
      <c r="E135" s="25">
        <v>0.9483</v>
      </c>
      <c r="F135" s="26"/>
      <c r="G135" s="26"/>
    </row>
    <row r="136" spans="1:7" s="1" customFormat="1" ht="25.5" customHeight="1">
      <c r="A136" s="31" t="s">
        <v>54</v>
      </c>
      <c r="B136" s="32"/>
      <c r="C136" s="32"/>
      <c r="D136" s="24"/>
      <c r="E136" s="25">
        <f>SUM(E8:E135)</f>
        <v>2204.0679209999994</v>
      </c>
      <c r="F136" s="33" t="s">
        <v>45</v>
      </c>
      <c r="G136" s="33" t="s">
        <v>45</v>
      </c>
    </row>
  </sheetData>
  <sheetProtection/>
  <mergeCells count="10">
    <mergeCell ref="A2:G2"/>
    <mergeCell ref="A3:D3"/>
    <mergeCell ref="E4:G4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5" zoomScaleNormal="85" workbookViewId="0" topLeftCell="A1">
      <selection activeCell="F44" sqref="F44"/>
    </sheetView>
  </sheetViews>
  <sheetFormatPr defaultColWidth="8.8515625" defaultRowHeight="14.25" customHeight="1"/>
  <cols>
    <col min="1" max="1" width="14.28125" style="72" customWidth="1"/>
    <col min="2" max="2" width="29.140625" style="72" customWidth="1"/>
    <col min="3" max="3" width="15.421875" style="72" customWidth="1"/>
    <col min="4" max="10" width="18.8515625" style="72" customWidth="1"/>
    <col min="11" max="11" width="15.57421875" style="72" customWidth="1"/>
    <col min="12" max="12" width="14.140625" style="72" customWidth="1"/>
    <col min="13" max="17" width="18.8515625" style="72" customWidth="1"/>
    <col min="18" max="18" width="9.140625" style="72" customWidth="1"/>
    <col min="19" max="16384" width="9.140625" style="72" bestFit="1" customWidth="1"/>
  </cols>
  <sheetData>
    <row r="1" spans="1:17" ht="15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 t="s">
        <v>82</v>
      </c>
    </row>
    <row r="2" spans="1:17" ht="28.5" customHeight="1">
      <c r="A2" s="118" t="s">
        <v>83</v>
      </c>
      <c r="B2" s="118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5" customHeight="1">
      <c r="A3" s="276" t="s">
        <v>2</v>
      </c>
      <c r="B3" s="2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02"/>
      <c r="P3" s="102"/>
      <c r="Q3" s="149" t="s">
        <v>3</v>
      </c>
    </row>
    <row r="4" spans="1:17" ht="17.25" customHeight="1">
      <c r="A4" s="84" t="s">
        <v>84</v>
      </c>
      <c r="B4" s="84" t="s">
        <v>85</v>
      </c>
      <c r="C4" s="84" t="s">
        <v>54</v>
      </c>
      <c r="D4" s="197" t="s">
        <v>86</v>
      </c>
      <c r="E4" s="197"/>
      <c r="F4" s="197" t="s">
        <v>87</v>
      </c>
      <c r="G4" s="197"/>
      <c r="H4" s="197" t="s">
        <v>57</v>
      </c>
      <c r="I4" s="84" t="s">
        <v>58</v>
      </c>
      <c r="J4" s="197" t="s">
        <v>59</v>
      </c>
      <c r="K4" s="84" t="s">
        <v>88</v>
      </c>
      <c r="L4" s="84" t="s">
        <v>61</v>
      </c>
      <c r="M4" s="84"/>
      <c r="N4" s="84"/>
      <c r="O4" s="84"/>
      <c r="P4" s="84"/>
      <c r="Q4" s="84"/>
    </row>
    <row r="5" spans="1:17" ht="27">
      <c r="A5" s="84"/>
      <c r="B5" s="84"/>
      <c r="C5" s="84"/>
      <c r="D5" s="278" t="s">
        <v>54</v>
      </c>
      <c r="E5" s="84" t="s">
        <v>89</v>
      </c>
      <c r="F5" s="278" t="s">
        <v>54</v>
      </c>
      <c r="G5" s="84" t="s">
        <v>89</v>
      </c>
      <c r="H5" s="197"/>
      <c r="I5" s="84"/>
      <c r="J5" s="197"/>
      <c r="K5" s="84"/>
      <c r="L5" s="84" t="s">
        <v>56</v>
      </c>
      <c r="M5" s="84" t="s">
        <v>90</v>
      </c>
      <c r="N5" s="84" t="s">
        <v>91</v>
      </c>
      <c r="O5" s="84" t="s">
        <v>92</v>
      </c>
      <c r="P5" s="84" t="s">
        <v>93</v>
      </c>
      <c r="Q5" s="84" t="s">
        <v>94</v>
      </c>
    </row>
    <row r="6" spans="1:17" ht="16.5" customHeight="1">
      <c r="A6" s="279">
        <v>1</v>
      </c>
      <c r="B6" s="279">
        <v>2</v>
      </c>
      <c r="C6" s="279">
        <v>3</v>
      </c>
      <c r="D6" s="20">
        <v>4</v>
      </c>
      <c r="E6" s="20">
        <v>5</v>
      </c>
      <c r="F6" s="83">
        <v>6</v>
      </c>
      <c r="G6" s="20">
        <v>7</v>
      </c>
      <c r="H6" s="20">
        <v>8</v>
      </c>
      <c r="I6" s="83">
        <v>9</v>
      </c>
      <c r="J6" s="20">
        <v>10</v>
      </c>
      <c r="K6" s="20">
        <v>11</v>
      </c>
      <c r="L6" s="83">
        <v>12</v>
      </c>
      <c r="M6" s="20">
        <v>13</v>
      </c>
      <c r="N6" s="20">
        <v>14</v>
      </c>
      <c r="O6" s="83">
        <v>15</v>
      </c>
      <c r="P6" s="20">
        <v>16</v>
      </c>
      <c r="Q6" s="20">
        <v>17</v>
      </c>
    </row>
    <row r="7" spans="1:17" ht="20.25" customHeight="1">
      <c r="A7" s="280" t="s">
        <v>95</v>
      </c>
      <c r="B7" s="281" t="s">
        <v>96</v>
      </c>
      <c r="C7" s="282">
        <v>685.9644699999999</v>
      </c>
      <c r="D7" s="283">
        <v>685.9644699999999</v>
      </c>
      <c r="E7" s="282">
        <v>685.9644699999999</v>
      </c>
      <c r="F7" s="283">
        <v>0</v>
      </c>
      <c r="G7" s="284">
        <v>0</v>
      </c>
      <c r="H7" s="282">
        <v>685.9644699999999</v>
      </c>
      <c r="I7" s="105"/>
      <c r="J7" s="105"/>
      <c r="K7" s="105" t="s">
        <v>45</v>
      </c>
      <c r="L7" s="105"/>
      <c r="M7" s="105" t="s">
        <v>45</v>
      </c>
      <c r="N7" s="105" t="s">
        <v>45</v>
      </c>
      <c r="O7" s="105" t="s">
        <v>45</v>
      </c>
      <c r="P7" s="105" t="s">
        <v>45</v>
      </c>
      <c r="Q7" s="105" t="s">
        <v>45</v>
      </c>
    </row>
    <row r="8" spans="1:17" ht="17.25" customHeight="1">
      <c r="A8" s="285" t="s">
        <v>97</v>
      </c>
      <c r="B8" s="286" t="s">
        <v>98</v>
      </c>
      <c r="C8" s="287">
        <v>4.5</v>
      </c>
      <c r="D8" s="283">
        <v>4.5</v>
      </c>
      <c r="E8" s="288">
        <v>4.5</v>
      </c>
      <c r="F8" s="188">
        <v>0</v>
      </c>
      <c r="G8" s="188">
        <v>0</v>
      </c>
      <c r="H8" s="287">
        <v>4.5</v>
      </c>
      <c r="I8" s="296"/>
      <c r="J8" s="296"/>
      <c r="K8" s="296"/>
      <c r="L8" s="296"/>
      <c r="M8" s="296"/>
      <c r="N8" s="296"/>
      <c r="O8" s="296"/>
      <c r="P8" s="296"/>
      <c r="Q8" s="296"/>
    </row>
    <row r="9" spans="1:17" ht="17.25" customHeight="1">
      <c r="A9" s="32" t="s">
        <v>99</v>
      </c>
      <c r="B9" s="286" t="s">
        <v>100</v>
      </c>
      <c r="C9" s="287">
        <v>4.5</v>
      </c>
      <c r="D9" s="283">
        <v>4.5</v>
      </c>
      <c r="E9" s="288">
        <v>4.5</v>
      </c>
      <c r="F9" s="188">
        <v>0</v>
      </c>
      <c r="G9" s="188">
        <v>0</v>
      </c>
      <c r="H9" s="287">
        <v>4.5</v>
      </c>
      <c r="I9" s="296"/>
      <c r="J9" s="296"/>
      <c r="K9" s="296"/>
      <c r="L9" s="296"/>
      <c r="M9" s="296"/>
      <c r="N9" s="296"/>
      <c r="O9" s="296"/>
      <c r="P9" s="296"/>
      <c r="Q9" s="296"/>
    </row>
    <row r="10" spans="1:17" ht="17.25" customHeight="1">
      <c r="A10" s="32" t="s">
        <v>101</v>
      </c>
      <c r="B10" s="289" t="s">
        <v>102</v>
      </c>
      <c r="C10" s="290">
        <v>657.29351</v>
      </c>
      <c r="D10" s="283">
        <v>657.29351</v>
      </c>
      <c r="E10" s="284">
        <v>657.29351</v>
      </c>
      <c r="F10" s="283">
        <v>0</v>
      </c>
      <c r="G10" s="284">
        <v>0</v>
      </c>
      <c r="H10" s="290">
        <v>657.29351</v>
      </c>
      <c r="I10" s="296"/>
      <c r="J10" s="296"/>
      <c r="K10" s="296"/>
      <c r="L10" s="296"/>
      <c r="M10" s="296"/>
      <c r="N10" s="296"/>
      <c r="O10" s="296"/>
      <c r="P10" s="296"/>
      <c r="Q10" s="296"/>
    </row>
    <row r="11" spans="1:17" ht="17.25" customHeight="1">
      <c r="A11" s="32" t="s">
        <v>103</v>
      </c>
      <c r="B11" s="289" t="s">
        <v>104</v>
      </c>
      <c r="C11" s="290">
        <v>290.15555</v>
      </c>
      <c r="D11" s="283">
        <v>290.15555</v>
      </c>
      <c r="E11" s="284">
        <v>290.15555</v>
      </c>
      <c r="F11" s="283">
        <v>0</v>
      </c>
      <c r="G11" s="284">
        <v>0</v>
      </c>
      <c r="H11" s="290">
        <v>290.15555</v>
      </c>
      <c r="I11" s="296"/>
      <c r="J11" s="296"/>
      <c r="K11" s="296"/>
      <c r="L11" s="296"/>
      <c r="M11" s="296"/>
      <c r="N11" s="296"/>
      <c r="O11" s="296"/>
      <c r="P11" s="296"/>
      <c r="Q11" s="296"/>
    </row>
    <row r="12" spans="1:17" ht="17.25" customHeight="1">
      <c r="A12" s="32" t="s">
        <v>105</v>
      </c>
      <c r="B12" s="289" t="s">
        <v>106</v>
      </c>
      <c r="C12" s="290">
        <v>367.13795999999996</v>
      </c>
      <c r="D12" s="283">
        <v>367.13795999999996</v>
      </c>
      <c r="E12" s="290">
        <v>367.13795999999996</v>
      </c>
      <c r="F12" s="283">
        <v>0</v>
      </c>
      <c r="G12" s="284">
        <v>0</v>
      </c>
      <c r="H12" s="290">
        <v>367.13795999999996</v>
      </c>
      <c r="I12" s="296"/>
      <c r="J12" s="296"/>
      <c r="K12" s="296"/>
      <c r="L12" s="296"/>
      <c r="M12" s="296"/>
      <c r="N12" s="296"/>
      <c r="O12" s="296"/>
      <c r="P12" s="296"/>
      <c r="Q12" s="296"/>
    </row>
    <row r="13" spans="1:17" ht="17.25" customHeight="1">
      <c r="A13" s="32" t="s">
        <v>107</v>
      </c>
      <c r="B13" s="289" t="s">
        <v>108</v>
      </c>
      <c r="C13" s="290">
        <v>12.38932</v>
      </c>
      <c r="D13" s="283">
        <v>12.38932</v>
      </c>
      <c r="E13" s="284">
        <v>12.38932</v>
      </c>
      <c r="F13" s="283">
        <v>0</v>
      </c>
      <c r="G13" s="284">
        <v>0</v>
      </c>
      <c r="H13" s="290">
        <v>12.38932</v>
      </c>
      <c r="I13" s="296"/>
      <c r="J13" s="296"/>
      <c r="K13" s="296"/>
      <c r="L13" s="296"/>
      <c r="M13" s="296"/>
      <c r="N13" s="296"/>
      <c r="O13" s="296"/>
      <c r="P13" s="296"/>
      <c r="Q13" s="296"/>
    </row>
    <row r="14" spans="1:17" ht="17.25" customHeight="1">
      <c r="A14" s="32" t="s">
        <v>109</v>
      </c>
      <c r="B14" s="289" t="s">
        <v>104</v>
      </c>
      <c r="C14" s="290">
        <v>12.38932</v>
      </c>
      <c r="D14" s="283">
        <v>12.38932</v>
      </c>
      <c r="E14" s="284">
        <v>12.38932</v>
      </c>
      <c r="F14" s="283">
        <v>0</v>
      </c>
      <c r="G14" s="284">
        <v>0</v>
      </c>
      <c r="H14" s="290">
        <v>12.38932</v>
      </c>
      <c r="I14" s="296"/>
      <c r="J14" s="296"/>
      <c r="K14" s="296"/>
      <c r="L14" s="296"/>
      <c r="M14" s="296"/>
      <c r="N14" s="296"/>
      <c r="O14" s="296"/>
      <c r="P14" s="296"/>
      <c r="Q14" s="296"/>
    </row>
    <row r="15" spans="1:17" ht="17.25" customHeight="1">
      <c r="A15" s="32" t="s">
        <v>110</v>
      </c>
      <c r="B15" s="289" t="s">
        <v>111</v>
      </c>
      <c r="C15" s="290">
        <v>11.781640000000001</v>
      </c>
      <c r="D15" s="283">
        <v>11.781640000000001</v>
      </c>
      <c r="E15" s="284">
        <v>11.781640000000001</v>
      </c>
      <c r="F15" s="283">
        <v>0</v>
      </c>
      <c r="G15" s="284">
        <v>0</v>
      </c>
      <c r="H15" s="290">
        <v>11.781640000000001</v>
      </c>
      <c r="I15" s="296"/>
      <c r="J15" s="296"/>
      <c r="K15" s="296"/>
      <c r="L15" s="296"/>
      <c r="M15" s="296"/>
      <c r="N15" s="296"/>
      <c r="O15" s="296"/>
      <c r="P15" s="296"/>
      <c r="Q15" s="296"/>
    </row>
    <row r="16" spans="1:17" ht="17.25" customHeight="1">
      <c r="A16" s="32" t="s">
        <v>112</v>
      </c>
      <c r="B16" s="289" t="s">
        <v>104</v>
      </c>
      <c r="C16" s="290">
        <v>11.781640000000001</v>
      </c>
      <c r="D16" s="283">
        <v>11.781640000000001</v>
      </c>
      <c r="E16" s="284">
        <v>11.781640000000001</v>
      </c>
      <c r="F16" s="283">
        <v>0</v>
      </c>
      <c r="G16" s="284">
        <v>0</v>
      </c>
      <c r="H16" s="290">
        <v>11.781640000000001</v>
      </c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17" ht="17.25" customHeight="1">
      <c r="A17" s="291" t="s">
        <v>113</v>
      </c>
      <c r="B17" s="292" t="s">
        <v>114</v>
      </c>
      <c r="C17" s="290">
        <v>213.12408399999998</v>
      </c>
      <c r="D17" s="283">
        <v>205.750744</v>
      </c>
      <c r="E17" s="284">
        <v>205.750744</v>
      </c>
      <c r="F17" s="283">
        <v>7.37334</v>
      </c>
      <c r="G17" s="284">
        <v>7.37334</v>
      </c>
      <c r="H17" s="290">
        <v>213.12408399999998</v>
      </c>
      <c r="I17" s="296"/>
      <c r="J17" s="296"/>
      <c r="K17" s="296"/>
      <c r="L17" s="296"/>
      <c r="M17" s="296"/>
      <c r="N17" s="296"/>
      <c r="O17" s="296"/>
      <c r="P17" s="296"/>
      <c r="Q17" s="296"/>
    </row>
    <row r="18" spans="1:17" ht="17.25" customHeight="1">
      <c r="A18" s="32" t="s">
        <v>115</v>
      </c>
      <c r="B18" s="289" t="s">
        <v>116</v>
      </c>
      <c r="C18" s="290">
        <v>205.750744</v>
      </c>
      <c r="D18" s="283">
        <v>205.750744</v>
      </c>
      <c r="E18" s="284">
        <v>205.750744</v>
      </c>
      <c r="F18" s="283">
        <v>0</v>
      </c>
      <c r="G18" s="284">
        <v>0</v>
      </c>
      <c r="H18" s="290">
        <v>205.750744</v>
      </c>
      <c r="I18" s="296"/>
      <c r="J18" s="296"/>
      <c r="K18" s="296"/>
      <c r="L18" s="296"/>
      <c r="M18" s="296"/>
      <c r="N18" s="296"/>
      <c r="O18" s="296"/>
      <c r="P18" s="296"/>
      <c r="Q18" s="296"/>
    </row>
    <row r="19" spans="1:17" ht="17.25" customHeight="1">
      <c r="A19" s="32" t="s">
        <v>117</v>
      </c>
      <c r="B19" s="289" t="s">
        <v>118</v>
      </c>
      <c r="C19" s="290">
        <v>25.707720000000002</v>
      </c>
      <c r="D19" s="283">
        <v>25.707720000000002</v>
      </c>
      <c r="E19" s="284">
        <v>25.707720000000002</v>
      </c>
      <c r="F19" s="283">
        <v>0</v>
      </c>
      <c r="G19" s="284">
        <v>0</v>
      </c>
      <c r="H19" s="290">
        <v>25.707720000000002</v>
      </c>
      <c r="I19" s="296"/>
      <c r="J19" s="296"/>
      <c r="K19" s="296"/>
      <c r="L19" s="296"/>
      <c r="M19" s="296"/>
      <c r="N19" s="296"/>
      <c r="O19" s="296"/>
      <c r="P19" s="296"/>
      <c r="Q19" s="296"/>
    </row>
    <row r="20" spans="1:17" ht="17.25" customHeight="1">
      <c r="A20" s="32" t="s">
        <v>119</v>
      </c>
      <c r="B20" s="289" t="s">
        <v>120</v>
      </c>
      <c r="C20" s="290">
        <v>19.128</v>
      </c>
      <c r="D20" s="283">
        <v>19.128</v>
      </c>
      <c r="E20" s="284">
        <v>19.128</v>
      </c>
      <c r="F20" s="283">
        <v>0</v>
      </c>
      <c r="G20" s="284">
        <v>0</v>
      </c>
      <c r="H20" s="290">
        <v>19.128</v>
      </c>
      <c r="I20" s="296"/>
      <c r="J20" s="296"/>
      <c r="K20" s="296"/>
      <c r="L20" s="296"/>
      <c r="M20" s="296"/>
      <c r="N20" s="296"/>
      <c r="O20" s="296"/>
      <c r="P20" s="296"/>
      <c r="Q20" s="296"/>
    </row>
    <row r="21" spans="1:17" ht="17.25" customHeight="1">
      <c r="A21" s="32" t="s">
        <v>121</v>
      </c>
      <c r="B21" s="289" t="s">
        <v>122</v>
      </c>
      <c r="C21" s="290">
        <v>160.915024</v>
      </c>
      <c r="D21" s="283">
        <v>160.915024</v>
      </c>
      <c r="E21" s="284">
        <v>160.915024</v>
      </c>
      <c r="F21" s="283">
        <v>0</v>
      </c>
      <c r="G21" s="284">
        <v>0</v>
      </c>
      <c r="H21" s="290">
        <v>160.915024</v>
      </c>
      <c r="I21" s="296"/>
      <c r="J21" s="296"/>
      <c r="K21" s="296"/>
      <c r="L21" s="296"/>
      <c r="M21" s="296"/>
      <c r="N21" s="296"/>
      <c r="O21" s="296"/>
      <c r="P21" s="296"/>
      <c r="Q21" s="296"/>
    </row>
    <row r="22" spans="1:17" ht="17.25" customHeight="1">
      <c r="A22" s="32" t="s">
        <v>123</v>
      </c>
      <c r="B22" s="289" t="s">
        <v>124</v>
      </c>
      <c r="C22" s="290">
        <v>7.37334</v>
      </c>
      <c r="D22" s="283">
        <v>0</v>
      </c>
      <c r="E22" s="188">
        <v>0</v>
      </c>
      <c r="F22" s="283">
        <v>7.37334</v>
      </c>
      <c r="G22" s="284">
        <v>7.37334</v>
      </c>
      <c r="H22" s="290">
        <v>7.37334</v>
      </c>
      <c r="I22" s="296"/>
      <c r="J22" s="296"/>
      <c r="K22" s="296"/>
      <c r="L22" s="296"/>
      <c r="M22" s="296"/>
      <c r="N22" s="296"/>
      <c r="O22" s="296"/>
      <c r="P22" s="296"/>
      <c r="Q22" s="296"/>
    </row>
    <row r="23" spans="1:17" ht="17.25" customHeight="1">
      <c r="A23" s="32" t="s">
        <v>125</v>
      </c>
      <c r="B23" s="289" t="s">
        <v>126</v>
      </c>
      <c r="C23" s="290">
        <v>7.37334</v>
      </c>
      <c r="D23" s="283">
        <v>0</v>
      </c>
      <c r="E23" s="188">
        <v>0</v>
      </c>
      <c r="F23" s="283">
        <v>7.37334</v>
      </c>
      <c r="G23" s="284">
        <v>7.37334</v>
      </c>
      <c r="H23" s="290">
        <v>7.37334</v>
      </c>
      <c r="I23" s="296"/>
      <c r="J23" s="296"/>
      <c r="K23" s="296"/>
      <c r="L23" s="296"/>
      <c r="M23" s="296"/>
      <c r="N23" s="296"/>
      <c r="O23" s="296"/>
      <c r="P23" s="296"/>
      <c r="Q23" s="296"/>
    </row>
    <row r="24" spans="1:17" ht="17.25" customHeight="1">
      <c r="A24" s="291" t="s">
        <v>127</v>
      </c>
      <c r="B24" s="292" t="s">
        <v>128</v>
      </c>
      <c r="C24" s="290">
        <v>76.05405999999999</v>
      </c>
      <c r="D24" s="283">
        <v>76.05405999999999</v>
      </c>
      <c r="E24" s="284">
        <v>76.05405999999999</v>
      </c>
      <c r="F24" s="283">
        <v>0</v>
      </c>
      <c r="G24" s="284">
        <v>0</v>
      </c>
      <c r="H24" s="290">
        <v>76.05405999999999</v>
      </c>
      <c r="I24" s="296"/>
      <c r="J24" s="296"/>
      <c r="K24" s="296"/>
      <c r="L24" s="296"/>
      <c r="M24" s="296"/>
      <c r="N24" s="296"/>
      <c r="O24" s="296"/>
      <c r="P24" s="296"/>
      <c r="Q24" s="296"/>
    </row>
    <row r="25" spans="1:17" ht="17.25" customHeight="1">
      <c r="A25" s="32" t="s">
        <v>129</v>
      </c>
      <c r="B25" s="289" t="s">
        <v>130</v>
      </c>
      <c r="C25" s="290">
        <v>76.05405999999999</v>
      </c>
      <c r="D25" s="283">
        <v>76.05405999999999</v>
      </c>
      <c r="E25" s="284">
        <v>76.05405999999999</v>
      </c>
      <c r="F25" s="283">
        <v>0</v>
      </c>
      <c r="G25" s="284">
        <v>0</v>
      </c>
      <c r="H25" s="290">
        <v>76.05405999999999</v>
      </c>
      <c r="I25" s="296"/>
      <c r="J25" s="296"/>
      <c r="K25" s="296"/>
      <c r="L25" s="296"/>
      <c r="M25" s="296"/>
      <c r="N25" s="296"/>
      <c r="O25" s="296"/>
      <c r="P25" s="296"/>
      <c r="Q25" s="296"/>
    </row>
    <row r="26" spans="1:17" ht="17.25" customHeight="1">
      <c r="A26" s="285" t="s">
        <v>131</v>
      </c>
      <c r="B26" s="289" t="s">
        <v>132</v>
      </c>
      <c r="C26" s="290">
        <v>18.631031</v>
      </c>
      <c r="D26" s="283">
        <v>18.631031</v>
      </c>
      <c r="E26" s="284">
        <v>18.631031</v>
      </c>
      <c r="F26" s="283">
        <v>0</v>
      </c>
      <c r="G26" s="284">
        <v>0</v>
      </c>
      <c r="H26" s="290">
        <v>18.631031</v>
      </c>
      <c r="I26" s="296"/>
      <c r="J26" s="296"/>
      <c r="K26" s="296"/>
      <c r="L26" s="296"/>
      <c r="M26" s="296"/>
      <c r="N26" s="296"/>
      <c r="O26" s="296"/>
      <c r="P26" s="296"/>
      <c r="Q26" s="296"/>
    </row>
    <row r="27" spans="1:17" ht="17.25" customHeight="1">
      <c r="A27" s="285" t="s">
        <v>133</v>
      </c>
      <c r="B27" s="289" t="s">
        <v>134</v>
      </c>
      <c r="C27" s="290">
        <v>52.080915000000005</v>
      </c>
      <c r="D27" s="283">
        <v>52.080915000000005</v>
      </c>
      <c r="E27" s="284">
        <v>52.080915000000005</v>
      </c>
      <c r="F27" s="283">
        <v>0</v>
      </c>
      <c r="G27" s="284">
        <v>0</v>
      </c>
      <c r="H27" s="290">
        <v>52.080915000000005</v>
      </c>
      <c r="I27" s="296"/>
      <c r="J27" s="296"/>
      <c r="K27" s="296"/>
      <c r="L27" s="296"/>
      <c r="M27" s="296"/>
      <c r="N27" s="296"/>
      <c r="O27" s="296"/>
      <c r="P27" s="296"/>
      <c r="Q27" s="296"/>
    </row>
    <row r="28" spans="1:17" ht="17.25" customHeight="1">
      <c r="A28" s="285" t="s">
        <v>135</v>
      </c>
      <c r="B28" s="289" t="s">
        <v>136</v>
      </c>
      <c r="C28" s="290">
        <v>5.342114</v>
      </c>
      <c r="D28" s="283">
        <v>5.342114</v>
      </c>
      <c r="E28" s="284">
        <v>5.342114</v>
      </c>
      <c r="F28" s="283">
        <v>0</v>
      </c>
      <c r="G28" s="284">
        <v>0</v>
      </c>
      <c r="H28" s="290">
        <v>5.342114</v>
      </c>
      <c r="I28" s="296"/>
      <c r="J28" s="296"/>
      <c r="K28" s="296"/>
      <c r="L28" s="296"/>
      <c r="M28" s="296"/>
      <c r="N28" s="296"/>
      <c r="O28" s="296"/>
      <c r="P28" s="296"/>
      <c r="Q28" s="296"/>
    </row>
    <row r="29" spans="1:17" ht="17.25" customHeight="1">
      <c r="A29" s="291" t="s">
        <v>137</v>
      </c>
      <c r="B29" s="292" t="s">
        <v>138</v>
      </c>
      <c r="C29" s="290">
        <v>1112.686491</v>
      </c>
      <c r="D29" s="283">
        <v>515.20666</v>
      </c>
      <c r="E29" s="284">
        <v>515.20666</v>
      </c>
      <c r="F29" s="284">
        <v>597.479831</v>
      </c>
      <c r="G29" s="284">
        <v>597.479831</v>
      </c>
      <c r="H29" s="290">
        <v>1112.686491</v>
      </c>
      <c r="I29" s="296"/>
      <c r="J29" s="296"/>
      <c r="K29" s="296"/>
      <c r="L29" s="296"/>
      <c r="M29" s="296"/>
      <c r="N29" s="296"/>
      <c r="O29" s="296"/>
      <c r="P29" s="296"/>
      <c r="Q29" s="296"/>
    </row>
    <row r="30" spans="1:17" ht="17.25" customHeight="1">
      <c r="A30" s="285" t="s">
        <v>139</v>
      </c>
      <c r="B30" s="289" t="s">
        <v>140</v>
      </c>
      <c r="C30" s="290">
        <v>512.20666</v>
      </c>
      <c r="D30" s="283">
        <v>512.20666</v>
      </c>
      <c r="E30" s="284">
        <v>512.20666</v>
      </c>
      <c r="F30" s="283">
        <v>0</v>
      </c>
      <c r="G30" s="284">
        <v>0</v>
      </c>
      <c r="H30" s="290">
        <v>512.20666</v>
      </c>
      <c r="I30" s="296"/>
      <c r="J30" s="296"/>
      <c r="K30" s="296"/>
      <c r="L30" s="296"/>
      <c r="M30" s="296"/>
      <c r="N30" s="296"/>
      <c r="O30" s="296"/>
      <c r="P30" s="296"/>
      <c r="Q30" s="296"/>
    </row>
    <row r="31" spans="1:17" ht="17.25" customHeight="1">
      <c r="A31" s="285" t="s">
        <v>141</v>
      </c>
      <c r="B31" s="289" t="s">
        <v>106</v>
      </c>
      <c r="C31" s="290">
        <v>512.20666</v>
      </c>
      <c r="D31" s="283">
        <v>512.20666</v>
      </c>
      <c r="E31" s="284">
        <v>512.20666</v>
      </c>
      <c r="F31" s="283">
        <v>0</v>
      </c>
      <c r="G31" s="284">
        <v>0</v>
      </c>
      <c r="H31" s="290">
        <v>512.20666</v>
      </c>
      <c r="I31" s="296"/>
      <c r="J31" s="296"/>
      <c r="K31" s="296"/>
      <c r="L31" s="296"/>
      <c r="M31" s="296"/>
      <c r="N31" s="296"/>
      <c r="O31" s="296"/>
      <c r="P31" s="296"/>
      <c r="Q31" s="296"/>
    </row>
    <row r="32" spans="1:17" ht="17.25" customHeight="1">
      <c r="A32" s="285" t="s">
        <v>142</v>
      </c>
      <c r="B32" s="289" t="s">
        <v>143</v>
      </c>
      <c r="C32" s="290">
        <v>4.5</v>
      </c>
      <c r="D32" s="283">
        <v>3</v>
      </c>
      <c r="E32" s="284">
        <v>3</v>
      </c>
      <c r="F32" s="283">
        <v>1.5</v>
      </c>
      <c r="G32" s="284">
        <v>1.5</v>
      </c>
      <c r="H32" s="290">
        <v>4.5</v>
      </c>
      <c r="I32" s="296"/>
      <c r="J32" s="296"/>
      <c r="K32" s="296"/>
      <c r="L32" s="296"/>
      <c r="M32" s="296"/>
      <c r="N32" s="296"/>
      <c r="O32" s="296"/>
      <c r="P32" s="296"/>
      <c r="Q32" s="296"/>
    </row>
    <row r="33" spans="1:17" ht="17.25" customHeight="1">
      <c r="A33" s="285" t="s">
        <v>144</v>
      </c>
      <c r="B33" s="289" t="s">
        <v>145</v>
      </c>
      <c r="C33" s="290">
        <v>3</v>
      </c>
      <c r="D33" s="283">
        <v>3</v>
      </c>
      <c r="E33" s="284">
        <v>3</v>
      </c>
      <c r="F33" s="283">
        <v>0</v>
      </c>
      <c r="G33" s="284">
        <v>0</v>
      </c>
      <c r="H33" s="290">
        <v>3</v>
      </c>
      <c r="I33" s="296"/>
      <c r="J33" s="296"/>
      <c r="K33" s="296"/>
      <c r="L33" s="296"/>
      <c r="M33" s="296"/>
      <c r="N33" s="296"/>
      <c r="O33" s="296"/>
      <c r="P33" s="296"/>
      <c r="Q33" s="296"/>
    </row>
    <row r="34" spans="1:17" ht="17.25" customHeight="1">
      <c r="A34" s="285" t="s">
        <v>146</v>
      </c>
      <c r="B34" s="289" t="s">
        <v>147</v>
      </c>
      <c r="C34" s="290">
        <v>1.5</v>
      </c>
      <c r="D34" s="283">
        <v>0</v>
      </c>
      <c r="E34" s="188">
        <v>0</v>
      </c>
      <c r="F34" s="283">
        <v>1.5</v>
      </c>
      <c r="G34" s="284">
        <v>1.5</v>
      </c>
      <c r="H34" s="290">
        <v>1.5</v>
      </c>
      <c r="I34" s="296"/>
      <c r="J34" s="296"/>
      <c r="K34" s="296"/>
      <c r="L34" s="296"/>
      <c r="M34" s="296"/>
      <c r="N34" s="296"/>
      <c r="O34" s="296"/>
      <c r="P34" s="296"/>
      <c r="Q34" s="296"/>
    </row>
    <row r="35" spans="1:17" ht="17.25" customHeight="1">
      <c r="A35" s="285" t="s">
        <v>148</v>
      </c>
      <c r="B35" s="289" t="s">
        <v>149</v>
      </c>
      <c r="C35" s="290">
        <v>595.979831</v>
      </c>
      <c r="D35" s="283">
        <v>0</v>
      </c>
      <c r="E35" s="188">
        <v>0</v>
      </c>
      <c r="F35" s="283">
        <v>595.979831</v>
      </c>
      <c r="G35" s="284">
        <v>595.979831</v>
      </c>
      <c r="H35" s="290">
        <v>595.979831</v>
      </c>
      <c r="I35" s="296"/>
      <c r="J35" s="296"/>
      <c r="K35" s="296"/>
      <c r="L35" s="296"/>
      <c r="M35" s="296"/>
      <c r="N35" s="296"/>
      <c r="O35" s="296"/>
      <c r="P35" s="296"/>
      <c r="Q35" s="296"/>
    </row>
    <row r="36" spans="1:17" ht="17.25" customHeight="1">
      <c r="A36" s="285" t="s">
        <v>150</v>
      </c>
      <c r="B36" s="289" t="s">
        <v>151</v>
      </c>
      <c r="C36" s="290">
        <v>595.979831</v>
      </c>
      <c r="D36" s="283">
        <v>0</v>
      </c>
      <c r="E36" s="188">
        <v>0</v>
      </c>
      <c r="F36" s="283">
        <v>595.979831</v>
      </c>
      <c r="G36" s="284">
        <v>595.979831</v>
      </c>
      <c r="H36" s="290">
        <v>595.979831</v>
      </c>
      <c r="I36" s="296"/>
      <c r="J36" s="296"/>
      <c r="K36" s="296"/>
      <c r="L36" s="296"/>
      <c r="M36" s="296"/>
      <c r="N36" s="296"/>
      <c r="O36" s="296"/>
      <c r="P36" s="296"/>
      <c r="Q36" s="296"/>
    </row>
    <row r="37" spans="1:17" ht="17.25" customHeight="1">
      <c r="A37" s="291" t="s">
        <v>152</v>
      </c>
      <c r="B37" s="292" t="s">
        <v>153</v>
      </c>
      <c r="C37" s="290">
        <v>116.23881599999999</v>
      </c>
      <c r="D37" s="284">
        <v>116.23881599999999</v>
      </c>
      <c r="E37" s="284">
        <v>116.23881599999999</v>
      </c>
      <c r="F37" s="284">
        <v>0</v>
      </c>
      <c r="G37" s="293">
        <v>0</v>
      </c>
      <c r="H37" s="290">
        <v>116.23881599999999</v>
      </c>
      <c r="I37" s="296"/>
      <c r="J37" s="296"/>
      <c r="K37" s="296"/>
      <c r="L37" s="296"/>
      <c r="M37" s="296"/>
      <c r="N37" s="296"/>
      <c r="O37" s="296"/>
      <c r="P37" s="296"/>
      <c r="Q37" s="296"/>
    </row>
    <row r="38" spans="1:17" ht="17.25" customHeight="1">
      <c r="A38" s="285" t="s">
        <v>154</v>
      </c>
      <c r="B38" s="289" t="s">
        <v>155</v>
      </c>
      <c r="C38" s="290">
        <v>116.23881599999999</v>
      </c>
      <c r="D38" s="284">
        <v>116.23881599999999</v>
      </c>
      <c r="E38" s="284">
        <v>116.23881599999999</v>
      </c>
      <c r="F38" s="284">
        <v>0</v>
      </c>
      <c r="G38" s="293">
        <v>0</v>
      </c>
      <c r="H38" s="290">
        <v>116.23881599999999</v>
      </c>
      <c r="I38" s="296"/>
      <c r="J38" s="296"/>
      <c r="K38" s="296"/>
      <c r="L38" s="296"/>
      <c r="M38" s="296"/>
      <c r="N38" s="296"/>
      <c r="O38" s="296"/>
      <c r="P38" s="296"/>
      <c r="Q38" s="296"/>
    </row>
    <row r="39" spans="1:17" ht="17.25" customHeight="1">
      <c r="A39" s="285" t="s">
        <v>156</v>
      </c>
      <c r="B39" s="289" t="s">
        <v>157</v>
      </c>
      <c r="C39" s="290">
        <v>116.23881599999999</v>
      </c>
      <c r="D39" s="284">
        <v>116.23881599999999</v>
      </c>
      <c r="E39" s="284">
        <v>116.23881599999999</v>
      </c>
      <c r="F39" s="284">
        <v>0</v>
      </c>
      <c r="G39" s="293">
        <v>0</v>
      </c>
      <c r="H39" s="290">
        <v>116.23881599999999</v>
      </c>
      <c r="I39" s="296"/>
      <c r="J39" s="296"/>
      <c r="K39" s="296"/>
      <c r="L39" s="296"/>
      <c r="M39" s="296"/>
      <c r="N39" s="296"/>
      <c r="O39" s="296"/>
      <c r="P39" s="296"/>
      <c r="Q39" s="296"/>
    </row>
    <row r="40" spans="1:17" ht="17.25" customHeight="1">
      <c r="A40" s="294" t="s">
        <v>158</v>
      </c>
      <c r="B40" s="295" t="s">
        <v>158</v>
      </c>
      <c r="C40" s="260">
        <v>2204.0679210000003</v>
      </c>
      <c r="D40" s="260">
        <v>1599.22</v>
      </c>
      <c r="E40" s="260">
        <v>1599.22</v>
      </c>
      <c r="F40" s="260">
        <v>604.853171</v>
      </c>
      <c r="G40" s="260">
        <v>604.853171</v>
      </c>
      <c r="H40" s="260">
        <v>2204.0679210000003</v>
      </c>
      <c r="I40" s="297"/>
      <c r="J40" s="297"/>
      <c r="K40" s="297" t="s">
        <v>45</v>
      </c>
      <c r="L40" s="297"/>
      <c r="M40" s="297" t="s">
        <v>45</v>
      </c>
      <c r="N40" s="297" t="s">
        <v>45</v>
      </c>
      <c r="O40" s="297" t="s">
        <v>45</v>
      </c>
      <c r="P40" s="297" t="s">
        <v>45</v>
      </c>
      <c r="Q40" s="297" t="s">
        <v>45</v>
      </c>
    </row>
  </sheetData>
  <sheetProtection/>
  <mergeCells count="13">
    <mergeCell ref="A2:Q2"/>
    <mergeCell ref="A3:N3"/>
    <mergeCell ref="D4:E4"/>
    <mergeCell ref="F4:G4"/>
    <mergeCell ref="L4:Q4"/>
    <mergeCell ref="A40:B40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5" sqref="D15"/>
    </sheetView>
  </sheetViews>
  <sheetFormatPr defaultColWidth="8.8515625" defaultRowHeight="14.25" customHeight="1"/>
  <cols>
    <col min="1" max="1" width="49.28125" style="58" customWidth="1"/>
    <col min="2" max="2" width="38.8515625" style="58" customWidth="1"/>
    <col min="3" max="3" width="48.57421875" style="58" customWidth="1"/>
    <col min="4" max="4" width="36.421875" style="58" customWidth="1"/>
    <col min="5" max="5" width="9.140625" style="59" customWidth="1"/>
    <col min="6" max="16384" width="9.140625" style="59" bestFit="1" customWidth="1"/>
  </cols>
  <sheetData>
    <row r="1" spans="1:4" ht="14.25" customHeight="1">
      <c r="A1" s="261"/>
      <c r="B1" s="261"/>
      <c r="C1" s="261"/>
      <c r="D1" s="143" t="s">
        <v>159</v>
      </c>
    </row>
    <row r="2" spans="1:4" ht="31.5" customHeight="1">
      <c r="A2" s="178" t="s">
        <v>160</v>
      </c>
      <c r="B2" s="262"/>
      <c r="C2" s="262"/>
      <c r="D2" s="262"/>
    </row>
    <row r="3" spans="1:4" ht="17.25" customHeight="1">
      <c r="A3" s="151" t="s">
        <v>2</v>
      </c>
      <c r="B3" s="263"/>
      <c r="C3" s="263"/>
      <c r="D3" s="14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4" t="s">
        <v>7</v>
      </c>
      <c r="C5" s="17" t="s">
        <v>161</v>
      </c>
      <c r="D5" s="264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5" t="s">
        <v>162</v>
      </c>
      <c r="B7" s="266">
        <v>2204.067921</v>
      </c>
      <c r="C7" s="267" t="s">
        <v>163</v>
      </c>
      <c r="D7" s="266">
        <v>2204.067921</v>
      </c>
    </row>
    <row r="8" spans="1:4" ht="17.25" customHeight="1">
      <c r="A8" s="268" t="s">
        <v>164</v>
      </c>
      <c r="B8" s="266">
        <v>2204.067921</v>
      </c>
      <c r="C8" s="267" t="s">
        <v>165</v>
      </c>
      <c r="D8" s="269">
        <v>685.9644699999999</v>
      </c>
    </row>
    <row r="9" spans="1:4" ht="17.25" customHeight="1">
      <c r="A9" s="268" t="s">
        <v>166</v>
      </c>
      <c r="B9" s="269"/>
      <c r="C9" s="267" t="s">
        <v>167</v>
      </c>
      <c r="D9" s="269"/>
    </row>
    <row r="10" spans="1:4" ht="17.25" customHeight="1">
      <c r="A10" s="268" t="s">
        <v>168</v>
      </c>
      <c r="B10" s="269"/>
      <c r="C10" s="267" t="s">
        <v>169</v>
      </c>
      <c r="D10" s="269"/>
    </row>
    <row r="11" spans="1:4" ht="17.25" customHeight="1">
      <c r="A11" s="268" t="s">
        <v>170</v>
      </c>
      <c r="B11" s="269"/>
      <c r="C11" s="267" t="s">
        <v>171</v>
      </c>
      <c r="D11" s="269"/>
    </row>
    <row r="12" spans="1:4" ht="17.25" customHeight="1">
      <c r="A12" s="268" t="s">
        <v>164</v>
      </c>
      <c r="B12" s="269"/>
      <c r="C12" s="267" t="s">
        <v>172</v>
      </c>
      <c r="D12" s="269"/>
    </row>
    <row r="13" spans="1:4" ht="17.25" customHeight="1">
      <c r="A13" s="270" t="s">
        <v>166</v>
      </c>
      <c r="B13" s="271"/>
      <c r="C13" s="267" t="s">
        <v>173</v>
      </c>
      <c r="D13" s="269"/>
    </row>
    <row r="14" spans="1:4" ht="17.25" customHeight="1">
      <c r="A14" s="270" t="s">
        <v>168</v>
      </c>
      <c r="B14" s="271"/>
      <c r="C14" s="267" t="s">
        <v>174</v>
      </c>
      <c r="D14" s="269">
        <v>213.12408399999998</v>
      </c>
    </row>
    <row r="15" spans="1:4" ht="17.25" customHeight="1">
      <c r="A15" s="268"/>
      <c r="B15" s="271"/>
      <c r="C15" s="267" t="s">
        <v>175</v>
      </c>
      <c r="D15" s="269"/>
    </row>
    <row r="16" spans="1:4" ht="17.25" customHeight="1">
      <c r="A16" s="268"/>
      <c r="B16" s="269"/>
      <c r="C16" s="267" t="s">
        <v>176</v>
      </c>
      <c r="D16" s="269">
        <v>76.05405999999999</v>
      </c>
    </row>
    <row r="17" spans="1:4" ht="17.25" customHeight="1">
      <c r="A17" s="268"/>
      <c r="B17" s="272"/>
      <c r="C17" s="267" t="s">
        <v>177</v>
      </c>
      <c r="D17" s="269"/>
    </row>
    <row r="18" spans="1:4" ht="17.25" customHeight="1">
      <c r="A18" s="270"/>
      <c r="B18" s="272"/>
      <c r="C18" s="267" t="s">
        <v>178</v>
      </c>
      <c r="D18" s="269"/>
    </row>
    <row r="19" spans="1:4" ht="17.25" customHeight="1">
      <c r="A19" s="270"/>
      <c r="B19" s="273"/>
      <c r="C19" s="267" t="s">
        <v>179</v>
      </c>
      <c r="D19" s="269">
        <v>1112.686491</v>
      </c>
    </row>
    <row r="20" spans="1:4" ht="17.25" customHeight="1">
      <c r="A20" s="273"/>
      <c r="B20" s="273"/>
      <c r="C20" s="267" t="s">
        <v>180</v>
      </c>
      <c r="D20" s="269"/>
    </row>
    <row r="21" spans="1:4" ht="17.25" customHeight="1">
      <c r="A21" s="273"/>
      <c r="B21" s="273"/>
      <c r="C21" s="267" t="s">
        <v>181</v>
      </c>
      <c r="D21" s="269"/>
    </row>
    <row r="22" spans="1:4" ht="17.25" customHeight="1">
      <c r="A22" s="273"/>
      <c r="B22" s="273"/>
      <c r="C22" s="267" t="s">
        <v>182</v>
      </c>
      <c r="D22" s="269"/>
    </row>
    <row r="23" spans="1:4" ht="17.25" customHeight="1">
      <c r="A23" s="273"/>
      <c r="B23" s="273"/>
      <c r="C23" s="267" t="s">
        <v>183</v>
      </c>
      <c r="D23" s="269"/>
    </row>
    <row r="24" spans="1:4" ht="17.25" customHeight="1">
      <c r="A24" s="273"/>
      <c r="B24" s="273"/>
      <c r="C24" s="267" t="s">
        <v>184</v>
      </c>
      <c r="D24" s="269"/>
    </row>
    <row r="25" spans="1:4" ht="17.25" customHeight="1">
      <c r="A25" s="273"/>
      <c r="B25" s="273"/>
      <c r="C25" s="267" t="s">
        <v>185</v>
      </c>
      <c r="D25" s="269"/>
    </row>
    <row r="26" spans="1:4" ht="17.25" customHeight="1">
      <c r="A26" s="273"/>
      <c r="B26" s="273"/>
      <c r="C26" s="267" t="s">
        <v>186</v>
      </c>
      <c r="D26" s="269">
        <v>116.23881599999999</v>
      </c>
    </row>
    <row r="27" spans="1:4" ht="17.25" customHeight="1">
      <c r="A27" s="273"/>
      <c r="B27" s="273"/>
      <c r="C27" s="267" t="s">
        <v>187</v>
      </c>
      <c r="D27" s="269"/>
    </row>
    <row r="28" spans="1:4" ht="17.25" customHeight="1">
      <c r="A28" s="273"/>
      <c r="B28" s="273"/>
      <c r="C28" s="267" t="s">
        <v>188</v>
      </c>
      <c r="D28" s="269"/>
    </row>
    <row r="29" spans="1:4" ht="17.25" customHeight="1">
      <c r="A29" s="273"/>
      <c r="B29" s="273"/>
      <c r="C29" s="267" t="s">
        <v>189</v>
      </c>
      <c r="D29" s="271"/>
    </row>
    <row r="30" spans="1:4" ht="17.25" customHeight="1">
      <c r="A30" s="273"/>
      <c r="B30" s="273"/>
      <c r="C30" s="267" t="s">
        <v>190</v>
      </c>
      <c r="D30" s="271"/>
    </row>
    <row r="31" spans="1:4" ht="14.25" customHeight="1">
      <c r="A31" s="274"/>
      <c r="B31" s="272"/>
      <c r="C31" s="270" t="s">
        <v>191</v>
      </c>
      <c r="D31" s="272"/>
    </row>
    <row r="32" spans="1:4" ht="17.25" customHeight="1">
      <c r="A32" s="275" t="s">
        <v>192</v>
      </c>
      <c r="B32" s="266">
        <v>2204.067921</v>
      </c>
      <c r="C32" s="274" t="s">
        <v>49</v>
      </c>
      <c r="D32" s="266">
        <v>2204.067921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130" zoomScaleNormal="130" workbookViewId="0" topLeftCell="A1">
      <selection activeCell="B11" sqref="B11"/>
    </sheetView>
  </sheetViews>
  <sheetFormatPr defaultColWidth="8.8515625" defaultRowHeight="14.25" customHeight="1"/>
  <cols>
    <col min="1" max="1" width="20.140625" style="42" customWidth="1"/>
    <col min="2" max="2" width="44.00390625" style="42" customWidth="1"/>
    <col min="3" max="3" width="24.28125" style="72" customWidth="1"/>
    <col min="4" max="4" width="16.57421875" style="72" customWidth="1"/>
    <col min="5" max="7" width="24.28125" style="72" customWidth="1"/>
    <col min="8" max="8" width="9.140625" style="72" customWidth="1"/>
    <col min="9" max="16384" width="9.140625" style="72" bestFit="1" customWidth="1"/>
  </cols>
  <sheetData>
    <row r="1" spans="4:7" ht="12" customHeight="1">
      <c r="D1" s="251"/>
      <c r="F1" s="74"/>
      <c r="G1" s="74" t="s">
        <v>193</v>
      </c>
    </row>
    <row r="2" spans="1:7" ht="39" customHeight="1">
      <c r="A2" s="166" t="s">
        <v>194</v>
      </c>
      <c r="B2" s="166"/>
      <c r="C2" s="166"/>
      <c r="D2" s="166"/>
      <c r="E2" s="167"/>
      <c r="F2" s="167"/>
      <c r="G2" s="167"/>
    </row>
    <row r="3" spans="1:7" ht="18" customHeight="1">
      <c r="A3" s="151" t="s">
        <v>2</v>
      </c>
      <c r="F3" s="149"/>
      <c r="G3" s="149" t="s">
        <v>3</v>
      </c>
    </row>
    <row r="4" spans="1:7" ht="20.25" customHeight="1">
      <c r="A4" s="252" t="s">
        <v>195</v>
      </c>
      <c r="B4" s="253"/>
      <c r="C4" s="82" t="s">
        <v>54</v>
      </c>
      <c r="D4" s="254" t="s">
        <v>86</v>
      </c>
      <c r="E4" s="254"/>
      <c r="F4" s="255"/>
      <c r="G4" s="256" t="s">
        <v>87</v>
      </c>
    </row>
    <row r="5" spans="1:7" ht="20.25" customHeight="1">
      <c r="A5" s="171" t="s">
        <v>84</v>
      </c>
      <c r="B5" s="257" t="s">
        <v>85</v>
      </c>
      <c r="C5" s="82"/>
      <c r="D5" s="14" t="s">
        <v>56</v>
      </c>
      <c r="E5" s="172" t="s">
        <v>196</v>
      </c>
      <c r="F5" s="172" t="s">
        <v>197</v>
      </c>
      <c r="G5" s="128"/>
    </row>
    <row r="6" spans="1:7" ht="13.5" customHeight="1">
      <c r="A6" s="171" t="s">
        <v>198</v>
      </c>
      <c r="B6" s="257" t="s">
        <v>199</v>
      </c>
      <c r="C6" s="195" t="s">
        <v>200</v>
      </c>
      <c r="D6" s="171" t="s">
        <v>201</v>
      </c>
      <c r="E6" s="257" t="s">
        <v>202</v>
      </c>
      <c r="F6" s="195" t="s">
        <v>203</v>
      </c>
      <c r="G6" s="171" t="s">
        <v>204</v>
      </c>
    </row>
    <row r="7" spans="1:7" ht="18" customHeight="1">
      <c r="A7" s="23" t="s">
        <v>95</v>
      </c>
      <c r="B7" s="23" t="s">
        <v>96</v>
      </c>
      <c r="C7" s="25">
        <v>685.96447</v>
      </c>
      <c r="D7" s="25">
        <v>685.96447</v>
      </c>
      <c r="E7" s="25">
        <v>619.257364</v>
      </c>
      <c r="F7" s="25">
        <v>66.70710600000001</v>
      </c>
      <c r="G7" s="25">
        <v>0</v>
      </c>
    </row>
    <row r="8" spans="1:7" ht="18" customHeight="1">
      <c r="A8" s="179" t="s">
        <v>97</v>
      </c>
      <c r="B8" s="179" t="s">
        <v>98</v>
      </c>
      <c r="C8" s="25">
        <v>4.5</v>
      </c>
      <c r="D8" s="25">
        <v>4.5</v>
      </c>
      <c r="E8" s="25">
        <v>0</v>
      </c>
      <c r="F8" s="25">
        <v>4.5</v>
      </c>
      <c r="G8" s="25">
        <v>0</v>
      </c>
    </row>
    <row r="9" spans="1:7" ht="18" customHeight="1">
      <c r="A9" s="22" t="s">
        <v>99</v>
      </c>
      <c r="B9" s="22" t="s">
        <v>100</v>
      </c>
      <c r="C9" s="25">
        <v>4.5</v>
      </c>
      <c r="D9" s="25">
        <v>4.5</v>
      </c>
      <c r="E9" s="25">
        <v>0</v>
      </c>
      <c r="F9" s="25">
        <v>4.5</v>
      </c>
      <c r="G9" s="25">
        <v>0</v>
      </c>
    </row>
    <row r="10" spans="1:7" ht="18" customHeight="1">
      <c r="A10" s="179" t="s">
        <v>101</v>
      </c>
      <c r="B10" s="179" t="s">
        <v>102</v>
      </c>
      <c r="C10" s="25">
        <f aca="true" t="shared" si="0" ref="C10:C16">D10</f>
        <v>657.29351</v>
      </c>
      <c r="D10" s="25">
        <f aca="true" t="shared" si="1" ref="D10:D16">E10+F10</f>
        <v>657.29351</v>
      </c>
      <c r="E10" s="25">
        <f>E11+E12</f>
        <v>597.818612</v>
      </c>
      <c r="F10" s="25">
        <v>59.474897999999996</v>
      </c>
      <c r="G10" s="25">
        <v>0</v>
      </c>
    </row>
    <row r="11" spans="1:7" ht="18" customHeight="1">
      <c r="A11" s="22" t="s">
        <v>103</v>
      </c>
      <c r="B11" s="22" t="s">
        <v>104</v>
      </c>
      <c r="C11" s="25">
        <f t="shared" si="0"/>
        <v>290.15555</v>
      </c>
      <c r="D11" s="25">
        <f t="shared" si="1"/>
        <v>290.15555</v>
      </c>
      <c r="E11" s="25">
        <f>252.526188+2.231712-1.80612</f>
        <v>252.95177999999999</v>
      </c>
      <c r="F11" s="25">
        <v>37.20377</v>
      </c>
      <c r="G11" s="25">
        <v>0</v>
      </c>
    </row>
    <row r="12" spans="1:7" ht="18" customHeight="1">
      <c r="A12" s="22" t="s">
        <v>105</v>
      </c>
      <c r="B12" s="22" t="s">
        <v>106</v>
      </c>
      <c r="C12" s="25">
        <f t="shared" si="0"/>
        <v>367.13795999999996</v>
      </c>
      <c r="D12" s="25">
        <f t="shared" si="1"/>
        <v>367.13795999999996</v>
      </c>
      <c r="E12" s="25">
        <f>345.144776+2.509224-2.787168</f>
        <v>344.866832</v>
      </c>
      <c r="F12" s="25">
        <v>22.271128</v>
      </c>
      <c r="G12" s="25">
        <v>0</v>
      </c>
    </row>
    <row r="13" spans="1:7" ht="18" customHeight="1">
      <c r="A13" s="179" t="s">
        <v>107</v>
      </c>
      <c r="B13" s="179" t="s">
        <v>108</v>
      </c>
      <c r="C13" s="25">
        <f t="shared" si="0"/>
        <v>12.38932</v>
      </c>
      <c r="D13" s="25">
        <f t="shared" si="1"/>
        <v>12.38932</v>
      </c>
      <c r="E13" s="25">
        <v>11.014144</v>
      </c>
      <c r="F13" s="25">
        <v>1.375176</v>
      </c>
      <c r="G13" s="25">
        <v>0</v>
      </c>
    </row>
    <row r="14" spans="1:7" ht="18" customHeight="1">
      <c r="A14" s="22" t="s">
        <v>109</v>
      </c>
      <c r="B14" s="22" t="s">
        <v>104</v>
      </c>
      <c r="C14" s="25">
        <f t="shared" si="0"/>
        <v>12.38932</v>
      </c>
      <c r="D14" s="25">
        <f t="shared" si="1"/>
        <v>12.38932</v>
      </c>
      <c r="E14" s="25">
        <f>11.092-0.077856</f>
        <v>11.014144</v>
      </c>
      <c r="F14" s="25">
        <v>1.375176</v>
      </c>
      <c r="G14" s="25">
        <v>0</v>
      </c>
    </row>
    <row r="15" spans="1:7" ht="18" customHeight="1">
      <c r="A15" s="179" t="s">
        <v>110</v>
      </c>
      <c r="B15" s="179" t="s">
        <v>111</v>
      </c>
      <c r="C15" s="25">
        <f t="shared" si="0"/>
        <v>11.781640000000001</v>
      </c>
      <c r="D15" s="25">
        <f t="shared" si="1"/>
        <v>11.781640000000001</v>
      </c>
      <c r="E15" s="25">
        <v>10.424608000000001</v>
      </c>
      <c r="F15" s="25">
        <v>1.357032</v>
      </c>
      <c r="G15" s="25">
        <v>0</v>
      </c>
    </row>
    <row r="16" spans="1:7" ht="18" customHeight="1">
      <c r="A16" s="22" t="s">
        <v>112</v>
      </c>
      <c r="B16" s="22" t="s">
        <v>104</v>
      </c>
      <c r="C16" s="25">
        <f t="shared" si="0"/>
        <v>11.781640000000001</v>
      </c>
      <c r="D16" s="25">
        <f t="shared" si="1"/>
        <v>11.781640000000001</v>
      </c>
      <c r="E16" s="25">
        <f>10.4944-0.069792</f>
        <v>10.424608000000001</v>
      </c>
      <c r="F16" s="25">
        <v>1.357032</v>
      </c>
      <c r="G16" s="25">
        <v>0</v>
      </c>
    </row>
    <row r="17" spans="1:7" ht="18" customHeight="1">
      <c r="A17" s="23" t="s">
        <v>113</v>
      </c>
      <c r="B17" s="23" t="s">
        <v>114</v>
      </c>
      <c r="C17" s="25">
        <v>213.12408399999998</v>
      </c>
      <c r="D17" s="25">
        <v>205.750744</v>
      </c>
      <c r="E17" s="25">
        <v>205.36074399999998</v>
      </c>
      <c r="F17" s="25">
        <v>0.39</v>
      </c>
      <c r="G17" s="25">
        <v>7.37334</v>
      </c>
    </row>
    <row r="18" spans="1:7" ht="18" customHeight="1">
      <c r="A18" s="179" t="s">
        <v>115</v>
      </c>
      <c r="B18" s="179" t="s">
        <v>116</v>
      </c>
      <c r="C18" s="25">
        <v>205.750744</v>
      </c>
      <c r="D18" s="25">
        <v>205.750744</v>
      </c>
      <c r="E18" s="25">
        <v>205.36074399999998</v>
      </c>
      <c r="F18" s="25">
        <v>0.39</v>
      </c>
      <c r="G18" s="25">
        <v>0</v>
      </c>
    </row>
    <row r="19" spans="1:7" ht="18" customHeight="1">
      <c r="A19" s="22" t="s">
        <v>117</v>
      </c>
      <c r="B19" s="22" t="s">
        <v>118</v>
      </c>
      <c r="C19" s="25">
        <v>25.707720000000002</v>
      </c>
      <c r="D19" s="25">
        <v>25.707720000000002</v>
      </c>
      <c r="E19" s="25">
        <v>25.437720000000002</v>
      </c>
      <c r="F19" s="25">
        <v>0.27</v>
      </c>
      <c r="G19" s="25">
        <v>0</v>
      </c>
    </row>
    <row r="20" spans="1:7" ht="18" customHeight="1">
      <c r="A20" s="22" t="s">
        <v>119</v>
      </c>
      <c r="B20" s="22" t="s">
        <v>120</v>
      </c>
      <c r="C20" s="25">
        <v>19.128</v>
      </c>
      <c r="D20" s="25">
        <v>19.128</v>
      </c>
      <c r="E20" s="25">
        <v>19.008</v>
      </c>
      <c r="F20" s="25">
        <v>0.12</v>
      </c>
      <c r="G20" s="25">
        <v>0</v>
      </c>
    </row>
    <row r="21" spans="1:7" ht="18" customHeight="1">
      <c r="A21" s="22" t="s">
        <v>121</v>
      </c>
      <c r="B21" s="22" t="s">
        <v>122</v>
      </c>
      <c r="C21" s="25">
        <v>160.915024</v>
      </c>
      <c r="D21" s="25">
        <v>160.915024</v>
      </c>
      <c r="E21" s="25">
        <v>160.915024</v>
      </c>
      <c r="F21" s="25">
        <v>0</v>
      </c>
      <c r="G21" s="25">
        <v>0</v>
      </c>
    </row>
    <row r="22" spans="1:7" ht="18" customHeight="1">
      <c r="A22" s="179" t="s">
        <v>123</v>
      </c>
      <c r="B22" s="179" t="s">
        <v>124</v>
      </c>
      <c r="C22" s="25">
        <v>7.37334</v>
      </c>
      <c r="D22" s="25">
        <v>0</v>
      </c>
      <c r="E22" s="25">
        <v>0</v>
      </c>
      <c r="F22" s="25">
        <v>0</v>
      </c>
      <c r="G22" s="25">
        <v>7.37334</v>
      </c>
    </row>
    <row r="23" spans="1:7" ht="18" customHeight="1">
      <c r="A23" s="22" t="s">
        <v>125</v>
      </c>
      <c r="B23" s="22" t="s">
        <v>126</v>
      </c>
      <c r="C23" s="25">
        <v>7.37334</v>
      </c>
      <c r="D23" s="25">
        <v>0</v>
      </c>
      <c r="E23" s="25">
        <v>0</v>
      </c>
      <c r="F23" s="25">
        <v>0</v>
      </c>
      <c r="G23" s="25">
        <v>7.37334</v>
      </c>
    </row>
    <row r="24" spans="1:7" ht="18" customHeight="1">
      <c r="A24" s="23" t="s">
        <v>127</v>
      </c>
      <c r="B24" s="23" t="s">
        <v>128</v>
      </c>
      <c r="C24" s="25">
        <v>76.05405999999999</v>
      </c>
      <c r="D24" s="25">
        <v>76.05405999999999</v>
      </c>
      <c r="E24" s="25">
        <v>76.05405999999999</v>
      </c>
      <c r="F24" s="25">
        <v>0</v>
      </c>
      <c r="G24" s="25">
        <v>0</v>
      </c>
    </row>
    <row r="25" spans="1:7" ht="18" customHeight="1">
      <c r="A25" s="179" t="s">
        <v>129</v>
      </c>
      <c r="B25" s="179" t="s">
        <v>130</v>
      </c>
      <c r="C25" s="25">
        <v>76.05405999999999</v>
      </c>
      <c r="D25" s="25">
        <v>76.05405999999999</v>
      </c>
      <c r="E25" s="25">
        <v>76.05405999999999</v>
      </c>
      <c r="F25" s="25">
        <v>0</v>
      </c>
      <c r="G25" s="25">
        <v>0</v>
      </c>
    </row>
    <row r="26" spans="1:7" ht="18" customHeight="1">
      <c r="A26" s="22" t="s">
        <v>131</v>
      </c>
      <c r="B26" s="22" t="s">
        <v>132</v>
      </c>
      <c r="C26" s="25">
        <v>18.631031</v>
      </c>
      <c r="D26" s="25">
        <v>18.631031</v>
      </c>
      <c r="E26" s="25">
        <v>18.631031</v>
      </c>
      <c r="F26" s="25">
        <v>0</v>
      </c>
      <c r="G26" s="25">
        <v>0</v>
      </c>
    </row>
    <row r="27" spans="1:7" ht="18" customHeight="1">
      <c r="A27" s="22" t="s">
        <v>133</v>
      </c>
      <c r="B27" s="22" t="s">
        <v>134</v>
      </c>
      <c r="C27" s="25">
        <v>52.080915000000005</v>
      </c>
      <c r="D27" s="25">
        <v>52.080915000000005</v>
      </c>
      <c r="E27" s="25">
        <v>52.080915000000005</v>
      </c>
      <c r="F27" s="25">
        <v>0</v>
      </c>
      <c r="G27" s="25">
        <v>0</v>
      </c>
    </row>
    <row r="28" spans="1:7" ht="18" customHeight="1">
      <c r="A28" s="22" t="s">
        <v>135</v>
      </c>
      <c r="B28" s="22" t="s">
        <v>136</v>
      </c>
      <c r="C28" s="25">
        <v>5.342114</v>
      </c>
      <c r="D28" s="25">
        <v>5.342114</v>
      </c>
      <c r="E28" s="25">
        <v>5.342114</v>
      </c>
      <c r="F28" s="25">
        <v>0</v>
      </c>
      <c r="G28" s="25">
        <v>0</v>
      </c>
    </row>
    <row r="29" spans="1:7" ht="18" customHeight="1">
      <c r="A29" s="23" t="s">
        <v>137</v>
      </c>
      <c r="B29" s="23" t="s">
        <v>138</v>
      </c>
      <c r="C29" s="25">
        <v>1112.686491</v>
      </c>
      <c r="D29" s="25">
        <v>515.20666</v>
      </c>
      <c r="E29" s="25">
        <v>489.56023200000004</v>
      </c>
      <c r="F29" s="25">
        <v>25.646428</v>
      </c>
      <c r="G29" s="25">
        <v>597.479831</v>
      </c>
    </row>
    <row r="30" spans="1:7" ht="18" customHeight="1">
      <c r="A30" s="179" t="s">
        <v>139</v>
      </c>
      <c r="B30" s="179" t="s">
        <v>140</v>
      </c>
      <c r="C30" s="25">
        <v>512.20666</v>
      </c>
      <c r="D30" s="25">
        <v>512.20666</v>
      </c>
      <c r="E30" s="25">
        <v>486.56023200000004</v>
      </c>
      <c r="F30" s="25">
        <v>25.646428</v>
      </c>
      <c r="G30" s="25">
        <v>0</v>
      </c>
    </row>
    <row r="31" spans="1:7" ht="18" customHeight="1">
      <c r="A31" s="22" t="s">
        <v>141</v>
      </c>
      <c r="B31" s="22" t="s">
        <v>106</v>
      </c>
      <c r="C31" s="25">
        <v>512.20666</v>
      </c>
      <c r="D31" s="25">
        <v>512.20666</v>
      </c>
      <c r="E31" s="25">
        <v>486.560232</v>
      </c>
      <c r="F31" s="25">
        <v>25.646428</v>
      </c>
      <c r="G31" s="25">
        <v>0</v>
      </c>
    </row>
    <row r="32" spans="1:7" ht="18" customHeight="1">
      <c r="A32" s="179" t="s">
        <v>142</v>
      </c>
      <c r="B32" s="179" t="s">
        <v>143</v>
      </c>
      <c r="C32" s="25">
        <v>4.5</v>
      </c>
      <c r="D32" s="25">
        <v>3</v>
      </c>
      <c r="E32" s="25">
        <v>3</v>
      </c>
      <c r="F32" s="25">
        <v>0</v>
      </c>
      <c r="G32" s="25">
        <v>1.5</v>
      </c>
    </row>
    <row r="33" spans="1:7" ht="18" customHeight="1">
      <c r="A33" s="22" t="s">
        <v>144</v>
      </c>
      <c r="B33" s="22" t="s">
        <v>145</v>
      </c>
      <c r="C33" s="25">
        <v>3</v>
      </c>
      <c r="D33" s="25">
        <v>3</v>
      </c>
      <c r="E33" s="25">
        <v>3</v>
      </c>
      <c r="F33" s="25">
        <v>0</v>
      </c>
      <c r="G33" s="25">
        <v>0</v>
      </c>
    </row>
    <row r="34" spans="1:7" ht="18" customHeight="1">
      <c r="A34" s="22" t="s">
        <v>146</v>
      </c>
      <c r="B34" s="22" t="s">
        <v>147</v>
      </c>
      <c r="C34" s="25">
        <v>1.5</v>
      </c>
      <c r="D34" s="25">
        <v>0</v>
      </c>
      <c r="E34" s="25">
        <v>0</v>
      </c>
      <c r="F34" s="25">
        <v>0</v>
      </c>
      <c r="G34" s="25">
        <v>1.5</v>
      </c>
    </row>
    <row r="35" spans="1:7" ht="18" customHeight="1">
      <c r="A35" s="179" t="s">
        <v>148</v>
      </c>
      <c r="B35" s="179" t="s">
        <v>149</v>
      </c>
      <c r="C35" s="25">
        <v>595.979831</v>
      </c>
      <c r="D35" s="25">
        <v>0</v>
      </c>
      <c r="E35" s="25">
        <v>0</v>
      </c>
      <c r="F35" s="25">
        <v>0</v>
      </c>
      <c r="G35" s="25">
        <v>595.979831</v>
      </c>
    </row>
    <row r="36" spans="1:7" ht="18" customHeight="1">
      <c r="A36" s="22" t="s">
        <v>150</v>
      </c>
      <c r="B36" s="22" t="s">
        <v>151</v>
      </c>
      <c r="C36" s="25">
        <v>595.979831</v>
      </c>
      <c r="D36" s="25">
        <v>0</v>
      </c>
      <c r="E36" s="25">
        <v>0</v>
      </c>
      <c r="F36" s="25">
        <v>0</v>
      </c>
      <c r="G36" s="25">
        <v>595.979831</v>
      </c>
    </row>
    <row r="37" spans="1:7" ht="18" customHeight="1">
      <c r="A37" s="23" t="s">
        <v>152</v>
      </c>
      <c r="B37" s="23" t="s">
        <v>153</v>
      </c>
      <c r="C37" s="25">
        <v>116.23881599999999</v>
      </c>
      <c r="D37" s="25">
        <v>116.23881599999999</v>
      </c>
      <c r="E37" s="25">
        <v>116.23881599999999</v>
      </c>
      <c r="F37" s="25">
        <v>0</v>
      </c>
      <c r="G37" s="25">
        <v>0</v>
      </c>
    </row>
    <row r="38" spans="1:7" ht="18" customHeight="1">
      <c r="A38" s="179" t="s">
        <v>154</v>
      </c>
      <c r="B38" s="179" t="s">
        <v>155</v>
      </c>
      <c r="C38" s="25">
        <v>116.23881599999999</v>
      </c>
      <c r="D38" s="25">
        <v>116.23881599999999</v>
      </c>
      <c r="E38" s="25">
        <v>116.23881599999999</v>
      </c>
      <c r="F38" s="25">
        <v>0</v>
      </c>
      <c r="G38" s="25">
        <v>0</v>
      </c>
    </row>
    <row r="39" spans="1:7" ht="18" customHeight="1">
      <c r="A39" s="22" t="s">
        <v>156</v>
      </c>
      <c r="B39" s="22" t="s">
        <v>157</v>
      </c>
      <c r="C39" s="25">
        <v>116.23881599999999</v>
      </c>
      <c r="D39" s="25">
        <v>116.23881599999999</v>
      </c>
      <c r="E39" s="25">
        <v>116.23881599999999</v>
      </c>
      <c r="F39" s="25">
        <v>0</v>
      </c>
      <c r="G39" s="25">
        <v>0</v>
      </c>
    </row>
    <row r="40" spans="1:7" ht="18" customHeight="1">
      <c r="A40" s="258" t="s">
        <v>158</v>
      </c>
      <c r="B40" s="259"/>
      <c r="C40" s="25">
        <f>D40+G40</f>
        <v>2204.073171</v>
      </c>
      <c r="D40" s="260">
        <v>1599.22</v>
      </c>
      <c r="E40" s="25">
        <f>1515.36612-8.894904</f>
        <v>1506.471216</v>
      </c>
      <c r="F40" s="25">
        <v>92.743534</v>
      </c>
      <c r="G40" s="25">
        <v>604.853171</v>
      </c>
    </row>
  </sheetData>
  <sheetProtection/>
  <mergeCells count="7">
    <mergeCell ref="A2:G2"/>
    <mergeCell ref="A3:E3"/>
    <mergeCell ref="A4:B4"/>
    <mergeCell ref="D4:F4"/>
    <mergeCell ref="A40:B40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SheetLayoutView="100" workbookViewId="0" topLeftCell="A1">
      <selection activeCell="Q28" sqref="Q20:Q28"/>
    </sheetView>
  </sheetViews>
  <sheetFormatPr defaultColWidth="8.7109375" defaultRowHeight="12.75"/>
  <cols>
    <col min="1" max="1" width="5.00390625" style="0" customWidth="1"/>
    <col min="2" max="2" width="6.140625" style="0" customWidth="1"/>
    <col min="3" max="3" width="40.421875" style="0" customWidth="1"/>
    <col min="4" max="6" width="15.140625" style="0" customWidth="1"/>
    <col min="7" max="7" width="14.00390625" style="0" customWidth="1"/>
    <col min="8" max="8" width="5.28125" style="0" customWidth="1"/>
    <col min="9" max="9" width="12.8515625" style="0" customWidth="1"/>
    <col min="10" max="10" width="11.7109375" style="0" customWidth="1"/>
    <col min="11" max="11" width="5.28125" style="0" customWidth="1"/>
    <col min="12" max="13" width="9.00390625" style="0" customWidth="1"/>
    <col min="14" max="14" width="4.57421875" style="0" customWidth="1"/>
    <col min="15" max="15" width="3.57421875" style="0" customWidth="1"/>
    <col min="16" max="16" width="40.421875" style="0" customWidth="1"/>
    <col min="17" max="20" width="16.00390625" style="0" customWidth="1"/>
    <col min="21" max="21" width="5.28125" style="0" customWidth="1"/>
    <col min="22" max="23" width="16.00390625" style="0" customWidth="1"/>
    <col min="24" max="24" width="5.28125" style="0" customWidth="1"/>
    <col min="25" max="25" width="9.00390625" style="0" customWidth="1"/>
    <col min="26" max="26" width="11.28125" style="0" customWidth="1"/>
    <col min="27" max="27" width="9.57421875" style="0" bestFit="1" customWidth="1"/>
  </cols>
  <sheetData>
    <row r="1" spans="1:26" s="224" customFormat="1" ht="12">
      <c r="A1" s="229"/>
      <c r="B1" s="230"/>
      <c r="C1" s="229"/>
      <c r="D1" s="229"/>
      <c r="E1" s="231"/>
      <c r="F1" s="231"/>
      <c r="G1" s="231"/>
      <c r="H1" s="231"/>
      <c r="I1" s="231"/>
      <c r="J1" s="231"/>
      <c r="K1" s="231"/>
      <c r="L1" s="231"/>
      <c r="M1" s="231"/>
      <c r="N1" s="229"/>
      <c r="O1" s="230"/>
      <c r="Q1" s="229"/>
      <c r="R1" s="231"/>
      <c r="S1" s="231"/>
      <c r="T1" s="231"/>
      <c r="U1" s="231"/>
      <c r="V1" s="231"/>
      <c r="W1" s="243"/>
      <c r="X1" s="231"/>
      <c r="Z1" s="74" t="s">
        <v>205</v>
      </c>
    </row>
    <row r="2" spans="1:26" s="224" customFormat="1" ht="39" customHeight="1">
      <c r="A2" s="232" t="s">
        <v>206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44"/>
      <c r="Y2" s="244"/>
      <c r="Z2" s="244"/>
    </row>
    <row r="3" spans="1:26" s="225" customFormat="1" ht="19.5" customHeight="1">
      <c r="A3" s="151" t="s">
        <v>2</v>
      </c>
      <c r="B3" s="42"/>
      <c r="C3" s="72"/>
      <c r="D3" s="72"/>
      <c r="E3" s="72"/>
      <c r="F3" s="233"/>
      <c r="G3" s="233"/>
      <c r="H3" s="233"/>
      <c r="I3" s="233"/>
      <c r="J3" s="233"/>
      <c r="K3" s="233"/>
      <c r="L3" s="233"/>
      <c r="M3" s="233"/>
      <c r="N3" s="241"/>
      <c r="O3" s="242"/>
      <c r="P3" s="241"/>
      <c r="Q3" s="245"/>
      <c r="R3" s="246"/>
      <c r="S3" s="246"/>
      <c r="T3" s="246"/>
      <c r="U3" s="246"/>
      <c r="V3" s="246"/>
      <c r="W3" s="247"/>
      <c r="X3" s="233"/>
      <c r="Z3" s="247" t="s">
        <v>3</v>
      </c>
    </row>
    <row r="4" spans="1:26" s="225" customFormat="1" ht="18" customHeight="1">
      <c r="A4" s="234" t="s">
        <v>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8"/>
      <c r="N4" s="234" t="s">
        <v>5</v>
      </c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8"/>
    </row>
    <row r="5" spans="1:26" s="225" customFormat="1" ht="18" customHeight="1">
      <c r="A5" s="236" t="s">
        <v>207</v>
      </c>
      <c r="B5" s="236"/>
      <c r="C5" s="236"/>
      <c r="D5" s="237" t="s">
        <v>54</v>
      </c>
      <c r="E5" s="235" t="s">
        <v>57</v>
      </c>
      <c r="F5" s="235"/>
      <c r="G5" s="238"/>
      <c r="H5" s="234" t="s">
        <v>58</v>
      </c>
      <c r="I5" s="235"/>
      <c r="J5" s="238"/>
      <c r="K5" s="234" t="s">
        <v>59</v>
      </c>
      <c r="L5" s="235"/>
      <c r="M5" s="238"/>
      <c r="N5" s="236" t="s">
        <v>208</v>
      </c>
      <c r="O5" s="236"/>
      <c r="P5" s="236"/>
      <c r="Q5" s="237" t="s">
        <v>54</v>
      </c>
      <c r="R5" s="235" t="s">
        <v>57</v>
      </c>
      <c r="S5" s="235"/>
      <c r="T5" s="238"/>
      <c r="U5" s="234" t="s">
        <v>58</v>
      </c>
      <c r="V5" s="235"/>
      <c r="W5" s="238"/>
      <c r="X5" s="234" t="s">
        <v>59</v>
      </c>
      <c r="Y5" s="235"/>
      <c r="Z5" s="238"/>
    </row>
    <row r="6" spans="1:26" s="225" customFormat="1" ht="18" customHeight="1">
      <c r="A6" s="237" t="s">
        <v>209</v>
      </c>
      <c r="B6" s="237" t="s">
        <v>210</v>
      </c>
      <c r="C6" s="237" t="s">
        <v>85</v>
      </c>
      <c r="D6" s="237"/>
      <c r="E6" s="238" t="s">
        <v>56</v>
      </c>
      <c r="F6" s="239" t="s">
        <v>86</v>
      </c>
      <c r="G6" s="239" t="s">
        <v>87</v>
      </c>
      <c r="H6" s="239" t="s">
        <v>56</v>
      </c>
      <c r="I6" s="239" t="s">
        <v>86</v>
      </c>
      <c r="J6" s="239" t="s">
        <v>87</v>
      </c>
      <c r="K6" s="239" t="s">
        <v>56</v>
      </c>
      <c r="L6" s="239" t="s">
        <v>86</v>
      </c>
      <c r="M6" s="239" t="s">
        <v>87</v>
      </c>
      <c r="N6" s="237" t="s">
        <v>209</v>
      </c>
      <c r="O6" s="237" t="s">
        <v>210</v>
      </c>
      <c r="P6" s="237" t="s">
        <v>85</v>
      </c>
      <c r="Q6" s="237"/>
      <c r="R6" s="238" t="s">
        <v>56</v>
      </c>
      <c r="S6" s="239" t="s">
        <v>86</v>
      </c>
      <c r="T6" s="239" t="s">
        <v>87</v>
      </c>
      <c r="U6" s="239" t="s">
        <v>56</v>
      </c>
      <c r="V6" s="239" t="s">
        <v>86</v>
      </c>
      <c r="W6" s="239" t="s">
        <v>87</v>
      </c>
      <c r="X6" s="239" t="s">
        <v>56</v>
      </c>
      <c r="Y6" s="239" t="s">
        <v>86</v>
      </c>
      <c r="Z6" s="239" t="s">
        <v>87</v>
      </c>
    </row>
    <row r="7" spans="1:26" s="225" customFormat="1" ht="12.75" customHeight="1">
      <c r="A7" s="237" t="s">
        <v>198</v>
      </c>
      <c r="B7" s="237" t="s">
        <v>199</v>
      </c>
      <c r="C7" s="237" t="s">
        <v>200</v>
      </c>
      <c r="D7" s="237" t="s">
        <v>201</v>
      </c>
      <c r="E7" s="237" t="s">
        <v>202</v>
      </c>
      <c r="F7" s="237" t="s">
        <v>203</v>
      </c>
      <c r="G7" s="237" t="s">
        <v>204</v>
      </c>
      <c r="H7" s="237" t="s">
        <v>211</v>
      </c>
      <c r="I7" s="237" t="s">
        <v>212</v>
      </c>
      <c r="J7" s="237" t="s">
        <v>213</v>
      </c>
      <c r="K7" s="237" t="s">
        <v>214</v>
      </c>
      <c r="L7" s="237" t="s">
        <v>215</v>
      </c>
      <c r="M7" s="237" t="s">
        <v>216</v>
      </c>
      <c r="N7" s="237" t="s">
        <v>217</v>
      </c>
      <c r="O7" s="237" t="s">
        <v>218</v>
      </c>
      <c r="P7" s="237" t="s">
        <v>219</v>
      </c>
      <c r="Q7" s="237" t="s">
        <v>220</v>
      </c>
      <c r="R7" s="237" t="s">
        <v>221</v>
      </c>
      <c r="S7" s="237" t="s">
        <v>222</v>
      </c>
      <c r="T7" s="237" t="s">
        <v>223</v>
      </c>
      <c r="U7" s="237" t="s">
        <v>224</v>
      </c>
      <c r="V7" s="237" t="s">
        <v>225</v>
      </c>
      <c r="W7" s="237" t="s">
        <v>226</v>
      </c>
      <c r="X7" s="237" t="s">
        <v>227</v>
      </c>
      <c r="Y7" s="237" t="s">
        <v>228</v>
      </c>
      <c r="Z7" s="237" t="s">
        <v>229</v>
      </c>
    </row>
    <row r="8" spans="1:26" s="226" customFormat="1" ht="18" customHeight="1">
      <c r="A8" s="237" t="s">
        <v>230</v>
      </c>
      <c r="B8" s="237"/>
      <c r="C8" s="237" t="s">
        <v>231</v>
      </c>
      <c r="D8" s="240">
        <v>405.373166</v>
      </c>
      <c r="E8" s="240">
        <v>405.373166</v>
      </c>
      <c r="F8" s="240">
        <v>405.373166</v>
      </c>
      <c r="G8" s="240"/>
      <c r="H8" s="237"/>
      <c r="I8" s="237"/>
      <c r="J8" s="237"/>
      <c r="K8" s="237"/>
      <c r="L8" s="237"/>
      <c r="M8" s="237"/>
      <c r="N8" s="237" t="s">
        <v>232</v>
      </c>
      <c r="O8" s="237"/>
      <c r="P8" s="237" t="s">
        <v>233</v>
      </c>
      <c r="Q8" s="240">
        <v>1470.9204</v>
      </c>
      <c r="R8" s="240">
        <v>1470.9204</v>
      </c>
      <c r="S8" s="240">
        <v>1470.9204</v>
      </c>
      <c r="T8" s="240"/>
      <c r="U8" s="237"/>
      <c r="V8" s="237"/>
      <c r="W8" s="237"/>
      <c r="X8" s="237"/>
      <c r="Y8" s="237"/>
      <c r="Z8" s="237"/>
    </row>
    <row r="9" spans="1:26" s="227" customFormat="1" ht="18" customHeight="1">
      <c r="A9" s="237"/>
      <c r="B9" s="237" t="s">
        <v>234</v>
      </c>
      <c r="C9" s="237" t="s">
        <v>235</v>
      </c>
      <c r="D9" s="240">
        <v>312.2184</v>
      </c>
      <c r="E9" s="240">
        <v>312.2184</v>
      </c>
      <c r="F9" s="240">
        <v>312.2184</v>
      </c>
      <c r="G9" s="240"/>
      <c r="H9" s="237"/>
      <c r="I9" s="237"/>
      <c r="J9" s="237"/>
      <c r="K9" s="237"/>
      <c r="L9" s="237"/>
      <c r="M9" s="237"/>
      <c r="N9" s="237"/>
      <c r="O9" s="237" t="s">
        <v>234</v>
      </c>
      <c r="P9" s="237" t="s">
        <v>236</v>
      </c>
      <c r="Q9" s="240">
        <v>444.7452</v>
      </c>
      <c r="R9" s="240">
        <v>444.7452</v>
      </c>
      <c r="S9" s="240">
        <v>444.7452</v>
      </c>
      <c r="T9" s="240"/>
      <c r="U9" s="248"/>
      <c r="V9" s="248"/>
      <c r="W9" s="248"/>
      <c r="X9" s="248"/>
      <c r="Y9" s="248"/>
      <c r="Z9" s="250"/>
    </row>
    <row r="10" spans="1:26" s="227" customFormat="1" ht="18" customHeight="1">
      <c r="A10" s="237"/>
      <c r="B10" s="237" t="s">
        <v>237</v>
      </c>
      <c r="C10" s="237" t="s">
        <v>238</v>
      </c>
      <c r="D10" s="240">
        <v>62.528414</v>
      </c>
      <c r="E10" s="240">
        <v>62.528414</v>
      </c>
      <c r="F10" s="240">
        <v>62.528414</v>
      </c>
      <c r="G10" s="240"/>
      <c r="H10" s="237"/>
      <c r="I10" s="237"/>
      <c r="J10" s="237"/>
      <c r="K10" s="237"/>
      <c r="L10" s="237"/>
      <c r="M10" s="237"/>
      <c r="N10" s="237"/>
      <c r="O10" s="237" t="s">
        <v>237</v>
      </c>
      <c r="P10" s="237" t="s">
        <v>239</v>
      </c>
      <c r="Q10" s="240">
        <v>283.1676</v>
      </c>
      <c r="R10" s="240">
        <v>283.1676</v>
      </c>
      <c r="S10" s="240">
        <v>283.1676</v>
      </c>
      <c r="T10" s="240"/>
      <c r="U10" s="248"/>
      <c r="V10" s="248"/>
      <c r="W10" s="248"/>
      <c r="X10" s="248"/>
      <c r="Y10" s="248"/>
      <c r="Z10" s="250"/>
    </row>
    <row r="11" spans="1:26" s="227" customFormat="1" ht="18" customHeight="1">
      <c r="A11" s="237"/>
      <c r="B11" s="237" t="s">
        <v>240</v>
      </c>
      <c r="C11" s="237" t="s">
        <v>157</v>
      </c>
      <c r="D11" s="240">
        <v>30.626352</v>
      </c>
      <c r="E11" s="240">
        <v>30.626352</v>
      </c>
      <c r="F11" s="240">
        <v>30.626352</v>
      </c>
      <c r="G11" s="240"/>
      <c r="H11" s="237"/>
      <c r="I11" s="237"/>
      <c r="J11" s="237"/>
      <c r="K11" s="237"/>
      <c r="L11" s="237"/>
      <c r="M11" s="237"/>
      <c r="N11" s="237"/>
      <c r="O11" s="237" t="s">
        <v>240</v>
      </c>
      <c r="P11" s="237" t="s">
        <v>241</v>
      </c>
      <c r="Q11" s="240">
        <v>9.2988</v>
      </c>
      <c r="R11" s="240">
        <v>9.2988</v>
      </c>
      <c r="S11" s="240">
        <v>9.2988</v>
      </c>
      <c r="T11" s="240"/>
      <c r="U11" s="248"/>
      <c r="V11" s="248"/>
      <c r="W11" s="248"/>
      <c r="X11" s="248"/>
      <c r="Y11" s="248"/>
      <c r="Z11" s="250"/>
    </row>
    <row r="12" spans="1:26" s="227" customFormat="1" ht="18" customHeight="1">
      <c r="A12" s="237" t="s">
        <v>242</v>
      </c>
      <c r="B12" s="237"/>
      <c r="C12" s="237" t="s">
        <v>243</v>
      </c>
      <c r="D12" s="240">
        <v>95.336448</v>
      </c>
      <c r="E12" s="240">
        <v>95.336448</v>
      </c>
      <c r="F12" s="240">
        <v>40.03644800000001</v>
      </c>
      <c r="G12" s="240">
        <v>55.3</v>
      </c>
      <c r="H12" s="237"/>
      <c r="I12" s="237"/>
      <c r="J12" s="237"/>
      <c r="K12" s="237"/>
      <c r="L12" s="237"/>
      <c r="M12" s="237"/>
      <c r="N12" s="237"/>
      <c r="O12" s="237" t="s">
        <v>244</v>
      </c>
      <c r="P12" s="237" t="s">
        <v>245</v>
      </c>
      <c r="Q12" s="240">
        <v>368.0209</v>
      </c>
      <c r="R12" s="240">
        <v>368.0209</v>
      </c>
      <c r="S12" s="240">
        <v>368.0209</v>
      </c>
      <c r="T12" s="240"/>
      <c r="U12" s="248"/>
      <c r="V12" s="248"/>
      <c r="W12" s="248"/>
      <c r="X12" s="248"/>
      <c r="Y12" s="248"/>
      <c r="Z12" s="250"/>
    </row>
    <row r="13" spans="1:26" s="227" customFormat="1" ht="18" customHeight="1">
      <c r="A13" s="237"/>
      <c r="B13" s="237" t="s">
        <v>234</v>
      </c>
      <c r="C13" s="237" t="s">
        <v>246</v>
      </c>
      <c r="D13" s="240">
        <v>85.836448</v>
      </c>
      <c r="E13" s="240">
        <v>85.836448</v>
      </c>
      <c r="F13" s="240">
        <v>32.03644800000001</v>
      </c>
      <c r="G13" s="240">
        <v>53.8</v>
      </c>
      <c r="H13" s="237"/>
      <c r="I13" s="237"/>
      <c r="J13" s="237"/>
      <c r="K13" s="237"/>
      <c r="L13" s="237"/>
      <c r="M13" s="237"/>
      <c r="N13" s="237"/>
      <c r="O13" s="237" t="s">
        <v>247</v>
      </c>
      <c r="P13" s="237" t="s">
        <v>248</v>
      </c>
      <c r="Q13" s="240">
        <v>160.915024</v>
      </c>
      <c r="R13" s="240">
        <v>160.915024</v>
      </c>
      <c r="S13" s="240">
        <v>160.915024</v>
      </c>
      <c r="T13" s="240"/>
      <c r="U13" s="248"/>
      <c r="V13" s="248"/>
      <c r="W13" s="248"/>
      <c r="X13" s="248"/>
      <c r="Y13" s="248"/>
      <c r="Z13" s="250"/>
    </row>
    <row r="14" spans="1:26" s="227" customFormat="1" ht="18" customHeight="1">
      <c r="A14" s="237"/>
      <c r="B14" s="237" t="s">
        <v>237</v>
      </c>
      <c r="C14" s="237" t="s">
        <v>249</v>
      </c>
      <c r="D14" s="240">
        <v>1.5</v>
      </c>
      <c r="E14" s="240">
        <v>1.5</v>
      </c>
      <c r="F14" s="240">
        <v>1.5</v>
      </c>
      <c r="G14" s="240"/>
      <c r="H14" s="237"/>
      <c r="I14" s="237"/>
      <c r="J14" s="237"/>
      <c r="K14" s="237"/>
      <c r="L14" s="237"/>
      <c r="M14" s="237"/>
      <c r="N14" s="237"/>
      <c r="O14" s="237" t="s">
        <v>250</v>
      </c>
      <c r="P14" s="237" t="s">
        <v>251</v>
      </c>
      <c r="Q14" s="240"/>
      <c r="R14" s="240"/>
      <c r="S14" s="240"/>
      <c r="T14" s="240"/>
      <c r="U14" s="248"/>
      <c r="V14" s="248"/>
      <c r="W14" s="248"/>
      <c r="X14" s="248"/>
      <c r="Y14" s="248"/>
      <c r="Z14" s="250"/>
    </row>
    <row r="15" spans="1:26" s="227" customFormat="1" ht="18" customHeight="1">
      <c r="A15" s="237"/>
      <c r="B15" s="237" t="s">
        <v>252</v>
      </c>
      <c r="C15" s="237" t="s">
        <v>253</v>
      </c>
      <c r="D15" s="240">
        <v>1</v>
      </c>
      <c r="E15" s="240">
        <v>1</v>
      </c>
      <c r="F15" s="240"/>
      <c r="G15" s="240">
        <v>1</v>
      </c>
      <c r="H15" s="237"/>
      <c r="I15" s="237"/>
      <c r="J15" s="237"/>
      <c r="K15" s="237"/>
      <c r="L15" s="237"/>
      <c r="M15" s="237"/>
      <c r="N15" s="237"/>
      <c r="O15" s="237" t="s">
        <v>213</v>
      </c>
      <c r="P15" s="237" t="s">
        <v>254</v>
      </c>
      <c r="Q15" s="240">
        <v>70.711946</v>
      </c>
      <c r="R15" s="240">
        <v>70.711946</v>
      </c>
      <c r="S15" s="240">
        <v>70.711946</v>
      </c>
      <c r="T15" s="240"/>
      <c r="U15" s="248"/>
      <c r="V15" s="248"/>
      <c r="W15" s="248"/>
      <c r="X15" s="248"/>
      <c r="Y15" s="248"/>
      <c r="Z15" s="250"/>
    </row>
    <row r="16" spans="1:26" s="227" customFormat="1" ht="18" customHeight="1">
      <c r="A16" s="237"/>
      <c r="B16" s="237" t="s">
        <v>255</v>
      </c>
      <c r="C16" s="237" t="s">
        <v>256</v>
      </c>
      <c r="D16" s="240">
        <v>2</v>
      </c>
      <c r="E16" s="240">
        <v>2</v>
      </c>
      <c r="F16" s="240">
        <v>1.5</v>
      </c>
      <c r="G16" s="240">
        <v>0.5</v>
      </c>
      <c r="H16" s="237"/>
      <c r="I16" s="237"/>
      <c r="J16" s="237"/>
      <c r="K16" s="237"/>
      <c r="L16" s="237"/>
      <c r="M16" s="237"/>
      <c r="N16" s="237"/>
      <c r="O16" s="237" t="s">
        <v>215</v>
      </c>
      <c r="P16" s="237" t="s">
        <v>257</v>
      </c>
      <c r="Q16" s="240">
        <v>5.342114</v>
      </c>
      <c r="R16" s="240">
        <v>5.342114</v>
      </c>
      <c r="S16" s="240">
        <v>5.342114</v>
      </c>
      <c r="T16" s="240"/>
      <c r="U16" s="248"/>
      <c r="V16" s="248"/>
      <c r="W16" s="248"/>
      <c r="X16" s="248"/>
      <c r="Y16" s="248"/>
      <c r="Z16" s="250"/>
    </row>
    <row r="17" spans="1:26" s="227" customFormat="1" ht="18" customHeight="1">
      <c r="A17" s="237"/>
      <c r="B17" s="237" t="s">
        <v>247</v>
      </c>
      <c r="C17" s="237" t="s">
        <v>258</v>
      </c>
      <c r="D17" s="240">
        <v>5</v>
      </c>
      <c r="E17" s="240">
        <v>5</v>
      </c>
      <c r="F17" s="240">
        <v>5</v>
      </c>
      <c r="G17" s="240"/>
      <c r="H17" s="237" t="s">
        <v>45</v>
      </c>
      <c r="I17" s="237"/>
      <c r="J17" s="237"/>
      <c r="K17" s="237" t="s">
        <v>45</v>
      </c>
      <c r="L17" s="237"/>
      <c r="M17" s="237"/>
      <c r="N17" s="237"/>
      <c r="O17" s="237" t="s">
        <v>216</v>
      </c>
      <c r="P17" s="237" t="s">
        <v>157</v>
      </c>
      <c r="Q17" s="240">
        <v>116.23881599999999</v>
      </c>
      <c r="R17" s="240">
        <v>116.23881599999999</v>
      </c>
      <c r="S17" s="240">
        <v>116.23881599999999</v>
      </c>
      <c r="T17" s="240"/>
      <c r="U17" s="248"/>
      <c r="V17" s="248"/>
      <c r="W17" s="248"/>
      <c r="X17" s="248"/>
      <c r="Y17" s="248"/>
      <c r="Z17" s="250"/>
    </row>
    <row r="18" spans="1:26" s="227" customFormat="1" ht="18" customHeight="1">
      <c r="A18" s="237" t="s">
        <v>259</v>
      </c>
      <c r="B18" s="237"/>
      <c r="C18" s="237" t="s">
        <v>260</v>
      </c>
      <c r="D18" s="240">
        <v>1109.359416</v>
      </c>
      <c r="E18" s="240">
        <v>1109.359416</v>
      </c>
      <c r="F18" s="240">
        <v>1109.359416</v>
      </c>
      <c r="G18" s="240"/>
      <c r="H18" s="237" t="s">
        <v>45</v>
      </c>
      <c r="I18" s="237"/>
      <c r="J18" s="237"/>
      <c r="K18" s="237" t="s">
        <v>45</v>
      </c>
      <c r="L18" s="237"/>
      <c r="M18" s="237"/>
      <c r="N18" s="237"/>
      <c r="O18" s="237" t="s">
        <v>261</v>
      </c>
      <c r="P18" s="237" t="s">
        <v>262</v>
      </c>
      <c r="Q18" s="240">
        <v>12.48</v>
      </c>
      <c r="R18" s="240">
        <v>12.48</v>
      </c>
      <c r="S18" s="240">
        <v>12.48</v>
      </c>
      <c r="T18" s="240"/>
      <c r="U18" s="248"/>
      <c r="V18" s="248"/>
      <c r="W18" s="248"/>
      <c r="X18" s="248"/>
      <c r="Y18" s="248"/>
      <c r="Z18" s="250"/>
    </row>
    <row r="19" spans="1:26" s="227" customFormat="1" ht="18" customHeight="1">
      <c r="A19" s="237"/>
      <c r="B19" s="237" t="s">
        <v>234</v>
      </c>
      <c r="C19" s="237" t="s">
        <v>233</v>
      </c>
      <c r="D19" s="240">
        <v>1065.547234</v>
      </c>
      <c r="E19" s="240">
        <v>1065.547234</v>
      </c>
      <c r="F19" s="240">
        <v>1065.547234</v>
      </c>
      <c r="G19" s="240"/>
      <c r="H19" s="237"/>
      <c r="I19" s="237"/>
      <c r="J19" s="237"/>
      <c r="K19" s="237"/>
      <c r="L19" s="237"/>
      <c r="M19" s="237"/>
      <c r="N19" s="237" t="s">
        <v>263</v>
      </c>
      <c r="O19" s="237"/>
      <c r="P19" s="237" t="s">
        <v>264</v>
      </c>
      <c r="Q19" s="240">
        <v>139.14863</v>
      </c>
      <c r="R19" s="240">
        <v>139.14863</v>
      </c>
      <c r="S19" s="240">
        <v>83.84863</v>
      </c>
      <c r="T19" s="240">
        <v>55.3</v>
      </c>
      <c r="U19" s="248"/>
      <c r="V19" s="248"/>
      <c r="W19" s="248"/>
      <c r="X19" s="248"/>
      <c r="Y19" s="248"/>
      <c r="Z19" s="250"/>
    </row>
    <row r="20" spans="1:26" s="227" customFormat="1" ht="18" customHeight="1">
      <c r="A20" s="237"/>
      <c r="B20" s="237" t="s">
        <v>237</v>
      </c>
      <c r="C20" s="237" t="s">
        <v>264</v>
      </c>
      <c r="D20" s="240">
        <v>43.812182</v>
      </c>
      <c r="E20" s="240">
        <v>43.812182</v>
      </c>
      <c r="F20" s="240">
        <v>43.812182</v>
      </c>
      <c r="G20" s="240"/>
      <c r="H20" s="237" t="s">
        <v>45</v>
      </c>
      <c r="I20" s="237"/>
      <c r="J20" s="237"/>
      <c r="K20" s="237" t="s">
        <v>45</v>
      </c>
      <c r="L20" s="237"/>
      <c r="M20" s="237"/>
      <c r="N20" s="237"/>
      <c r="O20" s="237" t="s">
        <v>234</v>
      </c>
      <c r="P20" s="237" t="s">
        <v>265</v>
      </c>
      <c r="Q20" s="240">
        <v>87.29</v>
      </c>
      <c r="R20" s="240">
        <v>87.29</v>
      </c>
      <c r="S20" s="240">
        <v>33.49</v>
      </c>
      <c r="T20" s="240">
        <v>53.8</v>
      </c>
      <c r="U20" s="248"/>
      <c r="V20" s="248"/>
      <c r="W20" s="248"/>
      <c r="X20" s="248"/>
      <c r="Y20" s="248"/>
      <c r="Z20" s="250"/>
    </row>
    <row r="21" spans="1:26" s="227" customFormat="1" ht="18" customHeight="1">
      <c r="A21" s="237" t="s">
        <v>266</v>
      </c>
      <c r="B21" s="237"/>
      <c r="C21" s="237" t="s">
        <v>267</v>
      </c>
      <c r="D21" s="240">
        <v>593.9988910000001</v>
      </c>
      <c r="E21" s="240">
        <v>593.9988910000001</v>
      </c>
      <c r="F21" s="240">
        <v>44.44572</v>
      </c>
      <c r="G21" s="240">
        <v>549.553171</v>
      </c>
      <c r="H21" s="237"/>
      <c r="I21" s="237"/>
      <c r="J21" s="237"/>
      <c r="K21" s="237"/>
      <c r="L21" s="237"/>
      <c r="M21" s="237"/>
      <c r="N21" s="237"/>
      <c r="O21" s="237" t="s">
        <v>237</v>
      </c>
      <c r="P21" s="237" t="s">
        <v>268</v>
      </c>
      <c r="Q21" s="240">
        <v>0.5</v>
      </c>
      <c r="R21" s="240">
        <v>0.5</v>
      </c>
      <c r="S21" s="240">
        <v>0.5</v>
      </c>
      <c r="T21" s="240"/>
      <c r="U21" s="248"/>
      <c r="V21" s="248"/>
      <c r="W21" s="248"/>
      <c r="X21" s="248"/>
      <c r="Y21" s="248"/>
      <c r="Z21" s="250"/>
    </row>
    <row r="22" spans="1:26" s="227" customFormat="1" ht="18" customHeight="1">
      <c r="A22" s="237"/>
      <c r="B22" s="237" t="s">
        <v>234</v>
      </c>
      <c r="C22" s="237" t="s">
        <v>269</v>
      </c>
      <c r="D22" s="240">
        <v>549.553171</v>
      </c>
      <c r="E22" s="240">
        <v>549.553171</v>
      </c>
      <c r="F22" s="240"/>
      <c r="G22" s="240">
        <v>549.553171</v>
      </c>
      <c r="H22" s="237" t="s">
        <v>45</v>
      </c>
      <c r="I22" s="237"/>
      <c r="J22" s="237"/>
      <c r="K22" s="237" t="s">
        <v>45</v>
      </c>
      <c r="L22" s="237"/>
      <c r="M22" s="237"/>
      <c r="N22" s="237"/>
      <c r="O22" s="237" t="s">
        <v>218</v>
      </c>
      <c r="P22" s="237" t="s">
        <v>249</v>
      </c>
      <c r="Q22" s="240">
        <v>1.5</v>
      </c>
      <c r="R22" s="240">
        <v>1.5</v>
      </c>
      <c r="S22" s="240">
        <v>1.5</v>
      </c>
      <c r="T22" s="240"/>
      <c r="U22" s="248"/>
      <c r="V22" s="248"/>
      <c r="W22" s="248"/>
      <c r="X22" s="248"/>
      <c r="Y22" s="248"/>
      <c r="Z22" s="250"/>
    </row>
    <row r="23" spans="1:26" s="227" customFormat="1" ht="18" customHeight="1">
      <c r="A23" s="237"/>
      <c r="B23" s="237" t="s">
        <v>255</v>
      </c>
      <c r="C23" s="237" t="s">
        <v>270</v>
      </c>
      <c r="D23" s="240">
        <v>44.44572</v>
      </c>
      <c r="E23" s="240">
        <v>44.44572</v>
      </c>
      <c r="F23" s="240">
        <v>44.44572</v>
      </c>
      <c r="G23" s="240"/>
      <c r="H23" s="237" t="s">
        <v>45</v>
      </c>
      <c r="I23" s="237"/>
      <c r="J23" s="237"/>
      <c r="K23" s="237" t="s">
        <v>45</v>
      </c>
      <c r="L23" s="237"/>
      <c r="M23" s="237"/>
      <c r="N23" s="237"/>
      <c r="O23" s="237" t="s">
        <v>221</v>
      </c>
      <c r="P23" s="237" t="s">
        <v>271</v>
      </c>
      <c r="Q23" s="240">
        <v>1</v>
      </c>
      <c r="R23" s="240">
        <v>1</v>
      </c>
      <c r="S23" s="240"/>
      <c r="T23" s="240">
        <v>1</v>
      </c>
      <c r="U23" s="248"/>
      <c r="V23" s="248"/>
      <c r="W23" s="248"/>
      <c r="X23" s="248"/>
      <c r="Y23" s="248"/>
      <c r="Z23" s="250"/>
    </row>
    <row r="24" spans="1:26" s="227" customFormat="1" ht="18" customHeight="1">
      <c r="A24" s="237"/>
      <c r="B24" s="237"/>
      <c r="C24" s="237"/>
      <c r="D24" s="240"/>
      <c r="E24" s="240"/>
      <c r="F24" s="240"/>
      <c r="G24" s="240"/>
      <c r="H24" s="237" t="s">
        <v>45</v>
      </c>
      <c r="I24" s="237"/>
      <c r="J24" s="237"/>
      <c r="K24" s="237" t="s">
        <v>45</v>
      </c>
      <c r="L24" s="237"/>
      <c r="M24" s="237"/>
      <c r="N24" s="237"/>
      <c r="O24" s="237" t="s">
        <v>272</v>
      </c>
      <c r="P24" s="237" t="s">
        <v>256</v>
      </c>
      <c r="Q24" s="240">
        <v>2</v>
      </c>
      <c r="R24" s="240">
        <v>2</v>
      </c>
      <c r="S24" s="240">
        <v>1.5</v>
      </c>
      <c r="T24" s="240">
        <v>0.5</v>
      </c>
      <c r="U24" s="248"/>
      <c r="V24" s="248"/>
      <c r="W24" s="248"/>
      <c r="X24" s="248"/>
      <c r="Y24" s="248"/>
      <c r="Z24" s="250"/>
    </row>
    <row r="25" spans="1:26" s="227" customFormat="1" ht="18" customHeight="1">
      <c r="A25" s="237"/>
      <c r="B25" s="237"/>
      <c r="C25" s="237"/>
      <c r="D25" s="240"/>
      <c r="E25" s="240"/>
      <c r="F25" s="240"/>
      <c r="G25" s="240"/>
      <c r="H25" s="237" t="s">
        <v>45</v>
      </c>
      <c r="I25" s="237"/>
      <c r="J25" s="237"/>
      <c r="K25" s="237" t="s">
        <v>45</v>
      </c>
      <c r="L25" s="237"/>
      <c r="M25" s="237"/>
      <c r="N25" s="237"/>
      <c r="O25" s="237" t="s">
        <v>273</v>
      </c>
      <c r="P25" s="237" t="s">
        <v>274</v>
      </c>
      <c r="Q25" s="240"/>
      <c r="R25" s="240"/>
      <c r="S25" s="240"/>
      <c r="T25" s="240"/>
      <c r="U25" s="248"/>
      <c r="V25" s="248"/>
      <c r="W25" s="248"/>
      <c r="X25" s="248"/>
      <c r="Y25" s="248"/>
      <c r="Z25" s="250"/>
    </row>
    <row r="26" spans="1:26" s="227" customFormat="1" ht="18" customHeight="1">
      <c r="A26" s="237"/>
      <c r="B26" s="237"/>
      <c r="C26" s="237"/>
      <c r="D26" s="240"/>
      <c r="E26" s="240"/>
      <c r="F26" s="240"/>
      <c r="G26" s="240"/>
      <c r="H26" s="237" t="s">
        <v>45</v>
      </c>
      <c r="I26" s="237"/>
      <c r="J26" s="237"/>
      <c r="K26" s="237" t="s">
        <v>45</v>
      </c>
      <c r="L26" s="237"/>
      <c r="M26" s="237"/>
      <c r="N26" s="237"/>
      <c r="O26" s="237" t="s">
        <v>275</v>
      </c>
      <c r="P26" s="237" t="s">
        <v>276</v>
      </c>
      <c r="Q26" s="240">
        <v>11.11863</v>
      </c>
      <c r="R26" s="240">
        <v>11.11863</v>
      </c>
      <c r="S26" s="240">
        <v>11.11863</v>
      </c>
      <c r="T26" s="240"/>
      <c r="U26" s="248"/>
      <c r="V26" s="248"/>
      <c r="W26" s="248"/>
      <c r="X26" s="248"/>
      <c r="Y26" s="248"/>
      <c r="Z26" s="250"/>
    </row>
    <row r="27" spans="1:26" s="227" customFormat="1" ht="18" customHeight="1">
      <c r="A27" s="237"/>
      <c r="B27" s="237"/>
      <c r="C27" s="237"/>
      <c r="D27" s="240"/>
      <c r="E27" s="240"/>
      <c r="F27" s="240"/>
      <c r="G27" s="240"/>
      <c r="H27" s="237" t="s">
        <v>45</v>
      </c>
      <c r="I27" s="237"/>
      <c r="J27" s="237"/>
      <c r="K27" s="237" t="s">
        <v>45</v>
      </c>
      <c r="L27" s="237"/>
      <c r="M27" s="237"/>
      <c r="N27" s="237"/>
      <c r="O27" s="237" t="s">
        <v>277</v>
      </c>
      <c r="P27" s="237" t="s">
        <v>258</v>
      </c>
      <c r="Q27" s="240">
        <v>10</v>
      </c>
      <c r="R27" s="240">
        <v>10</v>
      </c>
      <c r="S27" s="240">
        <v>10</v>
      </c>
      <c r="T27" s="240"/>
      <c r="U27" s="248"/>
      <c r="V27" s="248"/>
      <c r="W27" s="248"/>
      <c r="X27" s="248"/>
      <c r="Y27" s="248"/>
      <c r="Z27" s="250"/>
    </row>
    <row r="28" spans="1:26" s="227" customFormat="1" ht="18" customHeight="1">
      <c r="A28" s="237"/>
      <c r="B28" s="237"/>
      <c r="C28" s="237"/>
      <c r="D28" s="240"/>
      <c r="E28" s="240"/>
      <c r="F28" s="240"/>
      <c r="G28" s="240"/>
      <c r="H28" s="237" t="s">
        <v>45</v>
      </c>
      <c r="I28" s="237"/>
      <c r="J28" s="237"/>
      <c r="K28" s="237" t="s">
        <v>45</v>
      </c>
      <c r="L28" s="237"/>
      <c r="M28" s="237"/>
      <c r="N28" s="237"/>
      <c r="O28" s="237" t="s">
        <v>278</v>
      </c>
      <c r="P28" s="237" t="s">
        <v>279</v>
      </c>
      <c r="Q28" s="240">
        <v>25.74</v>
      </c>
      <c r="R28" s="240">
        <v>25.74</v>
      </c>
      <c r="S28" s="240">
        <v>25.74</v>
      </c>
      <c r="T28" s="240"/>
      <c r="U28" s="248"/>
      <c r="V28" s="248"/>
      <c r="W28" s="248"/>
      <c r="X28" s="248"/>
      <c r="Y28" s="248"/>
      <c r="Z28" s="250"/>
    </row>
    <row r="29" spans="1:26" s="227" customFormat="1" ht="18" customHeight="1">
      <c r="A29" s="237"/>
      <c r="B29" s="237"/>
      <c r="C29" s="237"/>
      <c r="D29" s="240"/>
      <c r="E29" s="240"/>
      <c r="F29" s="240"/>
      <c r="G29" s="240"/>
      <c r="H29" s="237" t="s">
        <v>45</v>
      </c>
      <c r="I29" s="237"/>
      <c r="J29" s="237"/>
      <c r="K29" s="237" t="s">
        <v>45</v>
      </c>
      <c r="L29" s="237"/>
      <c r="M29" s="237"/>
      <c r="N29" s="237" t="s">
        <v>280</v>
      </c>
      <c r="O29" s="237"/>
      <c r="P29" s="237" t="s">
        <v>267</v>
      </c>
      <c r="Q29" s="240">
        <v>593.9988910000001</v>
      </c>
      <c r="R29" s="240">
        <v>593.9988910000001</v>
      </c>
      <c r="S29" s="240">
        <v>44.44572</v>
      </c>
      <c r="T29" s="240">
        <v>549.553171</v>
      </c>
      <c r="U29" s="248"/>
      <c r="V29" s="248"/>
      <c r="W29" s="248"/>
      <c r="X29" s="248"/>
      <c r="Y29" s="248"/>
      <c r="Z29" s="250"/>
    </row>
    <row r="30" spans="1:26" s="227" customFormat="1" ht="18" customHeight="1">
      <c r="A30" s="237"/>
      <c r="B30" s="237"/>
      <c r="C30" s="237"/>
      <c r="D30" s="240"/>
      <c r="E30" s="240"/>
      <c r="F30" s="240"/>
      <c r="G30" s="240"/>
      <c r="H30" s="237" t="s">
        <v>45</v>
      </c>
      <c r="I30" s="237"/>
      <c r="J30" s="237"/>
      <c r="K30" s="237" t="s">
        <v>45</v>
      </c>
      <c r="L30" s="237"/>
      <c r="M30" s="237"/>
      <c r="N30" s="237"/>
      <c r="O30" s="237" t="s">
        <v>237</v>
      </c>
      <c r="P30" s="237" t="s">
        <v>281</v>
      </c>
      <c r="Q30" s="240">
        <v>44.44572</v>
      </c>
      <c r="R30" s="240">
        <v>44.44572</v>
      </c>
      <c r="S30" s="240">
        <v>44.44572</v>
      </c>
      <c r="T30" s="240"/>
      <c r="U30" s="248"/>
      <c r="V30" s="248"/>
      <c r="W30" s="248"/>
      <c r="X30" s="248"/>
      <c r="Y30" s="248"/>
      <c r="Z30" s="250"/>
    </row>
    <row r="31" spans="1:26" s="227" customFormat="1" ht="18" customHeight="1">
      <c r="A31" s="237"/>
      <c r="B31" s="237"/>
      <c r="C31" s="237"/>
      <c r="D31" s="240"/>
      <c r="E31" s="240"/>
      <c r="F31" s="240"/>
      <c r="G31" s="240"/>
      <c r="H31" s="237" t="s">
        <v>45</v>
      </c>
      <c r="I31" s="237"/>
      <c r="J31" s="237"/>
      <c r="K31" s="237" t="s">
        <v>45</v>
      </c>
      <c r="L31" s="237"/>
      <c r="M31" s="237"/>
      <c r="N31" s="237"/>
      <c r="O31" s="237" t="s">
        <v>255</v>
      </c>
      <c r="P31" s="237" t="s">
        <v>282</v>
      </c>
      <c r="Q31" s="240">
        <v>549.553171</v>
      </c>
      <c r="R31" s="240">
        <v>549.553171</v>
      </c>
      <c r="S31" s="240"/>
      <c r="T31" s="240">
        <v>549.553171</v>
      </c>
      <c r="U31" s="248"/>
      <c r="V31" s="248"/>
      <c r="W31" s="248"/>
      <c r="X31" s="248"/>
      <c r="Y31" s="248"/>
      <c r="Z31" s="250"/>
    </row>
    <row r="32" spans="1:26" s="227" customFormat="1" ht="18" customHeight="1">
      <c r="A32" s="237"/>
      <c r="B32" s="237"/>
      <c r="C32" s="237"/>
      <c r="D32" s="240"/>
      <c r="E32" s="240"/>
      <c r="F32" s="240"/>
      <c r="G32" s="240"/>
      <c r="H32" s="237" t="s">
        <v>45</v>
      </c>
      <c r="I32" s="237"/>
      <c r="J32" s="237"/>
      <c r="K32" s="237" t="s">
        <v>45</v>
      </c>
      <c r="L32" s="237"/>
      <c r="M32" s="237"/>
      <c r="N32" s="237"/>
      <c r="O32" s="237" t="s">
        <v>244</v>
      </c>
      <c r="P32" s="237" t="s">
        <v>283</v>
      </c>
      <c r="Q32" s="240"/>
      <c r="R32" s="240"/>
      <c r="S32" s="240"/>
      <c r="T32" s="240"/>
      <c r="U32" s="248"/>
      <c r="V32" s="248"/>
      <c r="W32" s="248"/>
      <c r="X32" s="248"/>
      <c r="Y32" s="248"/>
      <c r="Z32" s="250"/>
    </row>
    <row r="33" spans="1:26" s="228" customFormat="1" ht="18" customHeight="1">
      <c r="A33" s="237" t="s">
        <v>49</v>
      </c>
      <c r="B33" s="237"/>
      <c r="C33" s="237"/>
      <c r="D33" s="240">
        <v>2204.0679210000003</v>
      </c>
      <c r="E33" s="240">
        <v>2204.0679210000003</v>
      </c>
      <c r="F33" s="240">
        <v>1599.22</v>
      </c>
      <c r="G33" s="240">
        <v>604.853171</v>
      </c>
      <c r="H33" s="237"/>
      <c r="I33" s="237"/>
      <c r="J33" s="237"/>
      <c r="K33" s="237"/>
      <c r="L33" s="237"/>
      <c r="M33" s="237"/>
      <c r="N33" s="237"/>
      <c r="O33" s="237"/>
      <c r="P33" s="237"/>
      <c r="Q33" s="240">
        <v>2204.0679210000003</v>
      </c>
      <c r="R33" s="240">
        <v>2204.0679210000003</v>
      </c>
      <c r="S33" s="240">
        <v>1599.22</v>
      </c>
      <c r="T33" s="240">
        <v>604.853171</v>
      </c>
      <c r="U33" s="248"/>
      <c r="V33" s="248"/>
      <c r="W33" s="248"/>
      <c r="X33" s="248"/>
      <c r="Y33" s="248"/>
      <c r="Z33" s="250"/>
    </row>
    <row r="35" ht="12.75">
      <c r="W35" s="249"/>
    </row>
  </sheetData>
  <sheetProtection/>
  <mergeCells count="14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E11" sqref="E11"/>
    </sheetView>
  </sheetViews>
  <sheetFormatPr defaultColWidth="8.8515625" defaultRowHeight="12.75"/>
  <cols>
    <col min="1" max="2" width="27.421875" style="209" customWidth="1"/>
    <col min="3" max="3" width="17.28125" style="210" customWidth="1"/>
    <col min="4" max="5" width="26.28125" style="211" customWidth="1"/>
    <col min="6" max="6" width="18.7109375" style="211" customWidth="1"/>
    <col min="7" max="7" width="9.140625" style="72" customWidth="1"/>
    <col min="8" max="16384" width="9.140625" style="72" bestFit="1" customWidth="1"/>
  </cols>
  <sheetData>
    <row r="1" spans="1:6" ht="12" customHeight="1">
      <c r="A1" s="212"/>
      <c r="B1" s="212"/>
      <c r="C1" s="79"/>
      <c r="D1" s="72"/>
      <c r="E1" s="72"/>
      <c r="F1" s="213" t="s">
        <v>284</v>
      </c>
    </row>
    <row r="2" spans="1:6" ht="25.5" customHeight="1">
      <c r="A2" s="214" t="s">
        <v>285</v>
      </c>
      <c r="B2" s="214"/>
      <c r="C2" s="214"/>
      <c r="D2" s="214"/>
      <c r="E2" s="215"/>
      <c r="F2" s="215"/>
    </row>
    <row r="3" spans="1:6" ht="15.75" customHeight="1">
      <c r="A3" s="151" t="s">
        <v>2</v>
      </c>
      <c r="B3" s="212"/>
      <c r="C3" s="79"/>
      <c r="D3" s="72"/>
      <c r="E3" s="72"/>
      <c r="F3" s="213" t="s">
        <v>286</v>
      </c>
    </row>
    <row r="4" spans="1:6" s="208" customFormat="1" ht="19.5" customHeight="1">
      <c r="A4" s="216" t="s">
        <v>287</v>
      </c>
      <c r="B4" s="17" t="s">
        <v>288</v>
      </c>
      <c r="C4" s="12" t="s">
        <v>289</v>
      </c>
      <c r="D4" s="13"/>
      <c r="E4" s="14"/>
      <c r="F4" s="17" t="s">
        <v>290</v>
      </c>
    </row>
    <row r="5" spans="1:6" s="208" customFormat="1" ht="19.5" customHeight="1">
      <c r="A5" s="19"/>
      <c r="B5" s="20"/>
      <c r="C5" s="172" t="s">
        <v>56</v>
      </c>
      <c r="D5" s="172" t="s">
        <v>291</v>
      </c>
      <c r="E5" s="172" t="s">
        <v>292</v>
      </c>
      <c r="F5" s="20"/>
    </row>
    <row r="6" spans="1:6" s="208" customFormat="1" ht="18.75" customHeight="1">
      <c r="A6" s="217">
        <v>1</v>
      </c>
      <c r="B6" s="217">
        <v>2</v>
      </c>
      <c r="C6" s="218">
        <v>3</v>
      </c>
      <c r="D6" s="217">
        <v>4</v>
      </c>
      <c r="E6" s="217">
        <v>5</v>
      </c>
      <c r="F6" s="217">
        <v>6</v>
      </c>
    </row>
    <row r="7" spans="1:6" ht="18.75" customHeight="1">
      <c r="A7" s="219">
        <v>10</v>
      </c>
      <c r="B7" s="220"/>
      <c r="C7" s="219">
        <v>10</v>
      </c>
      <c r="D7" s="220"/>
      <c r="E7" s="220">
        <v>10</v>
      </c>
      <c r="F7" s="220">
        <v>0</v>
      </c>
    </row>
    <row r="8" spans="1:6" ht="14.25">
      <c r="A8" s="221"/>
      <c r="B8" s="221"/>
      <c r="C8" s="222"/>
      <c r="D8" s="223"/>
      <c r="E8" s="223"/>
      <c r="F8" s="223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6"/>
  <sheetViews>
    <sheetView workbookViewId="0" topLeftCell="A1">
      <selection activeCell="A2" sqref="A2:Z2"/>
    </sheetView>
  </sheetViews>
  <sheetFormatPr defaultColWidth="8.8515625" defaultRowHeight="14.25" customHeight="1"/>
  <cols>
    <col min="1" max="1" width="51.57421875" style="42" customWidth="1"/>
    <col min="2" max="2" width="21.7109375" style="42" customWidth="1"/>
    <col min="3" max="3" width="14.8515625" style="42" customWidth="1"/>
    <col min="4" max="5" width="15.140625" style="42" bestFit="1" customWidth="1"/>
    <col min="6" max="7" width="14.28125" style="42" customWidth="1"/>
    <col min="8" max="9" width="12.140625" style="79" customWidth="1"/>
    <col min="10" max="10" width="14.57421875" style="79" customWidth="1"/>
    <col min="11" max="26" width="12.140625" style="79" customWidth="1"/>
    <col min="27" max="27" width="9.140625" style="72" customWidth="1"/>
    <col min="28" max="16384" width="9.140625" style="72" bestFit="1" customWidth="1"/>
  </cols>
  <sheetData>
    <row r="1" ht="12" customHeight="1">
      <c r="Z1" s="204" t="s">
        <v>293</v>
      </c>
    </row>
    <row r="2" spans="1:26" ht="39" customHeight="1">
      <c r="A2" s="166" t="s">
        <v>294</v>
      </c>
      <c r="B2" s="166"/>
      <c r="C2" s="166"/>
      <c r="D2" s="166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8" customHeight="1">
      <c r="A3" s="151" t="s">
        <v>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Z3" s="78" t="s">
        <v>3</v>
      </c>
    </row>
    <row r="4" spans="1:26" ht="13.5">
      <c r="A4" s="191" t="s">
        <v>295</v>
      </c>
      <c r="B4" s="191" t="s">
        <v>296</v>
      </c>
      <c r="C4" s="191" t="s">
        <v>297</v>
      </c>
      <c r="D4" s="191" t="s">
        <v>298</v>
      </c>
      <c r="E4" s="191" t="s">
        <v>299</v>
      </c>
      <c r="F4" s="191" t="s">
        <v>300</v>
      </c>
      <c r="G4" s="191" t="s">
        <v>301</v>
      </c>
      <c r="H4" s="84" t="s">
        <v>302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13.5">
      <c r="A5" s="191"/>
      <c r="B5" s="191"/>
      <c r="C5" s="191"/>
      <c r="D5" s="191"/>
      <c r="E5" s="191"/>
      <c r="F5" s="191"/>
      <c r="G5" s="191"/>
      <c r="H5" s="192" t="s">
        <v>303</v>
      </c>
      <c r="I5" s="197" t="s">
        <v>304</v>
      </c>
      <c r="J5" s="197"/>
      <c r="K5" s="197"/>
      <c r="L5" s="197"/>
      <c r="M5" s="197"/>
      <c r="N5" s="197"/>
      <c r="O5" s="197"/>
      <c r="P5" s="197"/>
      <c r="Q5" s="198" t="s">
        <v>305</v>
      </c>
      <c r="R5" s="199"/>
      <c r="S5" s="200"/>
      <c r="T5" s="192" t="s">
        <v>60</v>
      </c>
      <c r="U5" s="84" t="s">
        <v>61</v>
      </c>
      <c r="V5" s="84"/>
      <c r="W5" s="84"/>
      <c r="X5" s="84"/>
      <c r="Y5" s="84"/>
      <c r="Z5" s="84"/>
    </row>
    <row r="6" spans="1:26" ht="13.5">
      <c r="A6" s="191"/>
      <c r="B6" s="191"/>
      <c r="C6" s="191"/>
      <c r="D6" s="191"/>
      <c r="E6" s="191"/>
      <c r="F6" s="191"/>
      <c r="G6" s="191"/>
      <c r="H6" s="193"/>
      <c r="I6" s="84" t="s">
        <v>306</v>
      </c>
      <c r="J6" s="84"/>
      <c r="K6" s="84"/>
      <c r="L6" s="84"/>
      <c r="M6" s="84"/>
      <c r="N6" s="84"/>
      <c r="O6" s="197" t="s">
        <v>307</v>
      </c>
      <c r="P6" s="197" t="s">
        <v>59</v>
      </c>
      <c r="Q6" s="201" t="s">
        <v>57</v>
      </c>
      <c r="R6" s="201" t="s">
        <v>58</v>
      </c>
      <c r="S6" s="201" t="s">
        <v>59</v>
      </c>
      <c r="T6" s="193"/>
      <c r="U6" s="192" t="s">
        <v>56</v>
      </c>
      <c r="V6" s="192" t="s">
        <v>62</v>
      </c>
      <c r="W6" s="192" t="s">
        <v>63</v>
      </c>
      <c r="X6" s="192" t="s">
        <v>64</v>
      </c>
      <c r="Y6" s="192" t="s">
        <v>65</v>
      </c>
      <c r="Z6" s="192" t="s">
        <v>66</v>
      </c>
    </row>
    <row r="7" spans="1:26" ht="13.5" customHeight="1">
      <c r="A7" s="191"/>
      <c r="B7" s="191"/>
      <c r="C7" s="191"/>
      <c r="D7" s="191"/>
      <c r="E7" s="191"/>
      <c r="F7" s="191"/>
      <c r="G7" s="191"/>
      <c r="H7" s="193"/>
      <c r="I7" s="84" t="s">
        <v>308</v>
      </c>
      <c r="J7" s="84"/>
      <c r="K7" s="84" t="s">
        <v>309</v>
      </c>
      <c r="L7" s="84" t="s">
        <v>310</v>
      </c>
      <c r="M7" s="84" t="s">
        <v>311</v>
      </c>
      <c r="N7" s="84" t="s">
        <v>312</v>
      </c>
      <c r="O7" s="197"/>
      <c r="P7" s="197"/>
      <c r="Q7" s="202"/>
      <c r="R7" s="202"/>
      <c r="S7" s="202"/>
      <c r="T7" s="193"/>
      <c r="U7" s="193"/>
      <c r="V7" s="193"/>
      <c r="W7" s="193"/>
      <c r="X7" s="193"/>
      <c r="Y7" s="193"/>
      <c r="Z7" s="193"/>
    </row>
    <row r="8" spans="1:26" ht="27">
      <c r="A8" s="191"/>
      <c r="B8" s="191"/>
      <c r="C8" s="191"/>
      <c r="D8" s="191"/>
      <c r="E8" s="191"/>
      <c r="F8" s="191"/>
      <c r="G8" s="191"/>
      <c r="H8" s="194"/>
      <c r="I8" s="84" t="s">
        <v>56</v>
      </c>
      <c r="J8" s="84" t="s">
        <v>313</v>
      </c>
      <c r="K8" s="84"/>
      <c r="L8" s="84"/>
      <c r="M8" s="84"/>
      <c r="N8" s="84"/>
      <c r="O8" s="197"/>
      <c r="P8" s="197"/>
      <c r="Q8" s="203"/>
      <c r="R8" s="203"/>
      <c r="S8" s="203"/>
      <c r="T8" s="194"/>
      <c r="U8" s="194"/>
      <c r="V8" s="194"/>
      <c r="W8" s="194"/>
      <c r="X8" s="194"/>
      <c r="Y8" s="194"/>
      <c r="Z8" s="194"/>
    </row>
    <row r="9" spans="1:26" ht="13.5" customHeight="1">
      <c r="A9" s="195" t="s">
        <v>198</v>
      </c>
      <c r="B9" s="195" t="s">
        <v>199</v>
      </c>
      <c r="C9" s="195" t="s">
        <v>200</v>
      </c>
      <c r="D9" s="195" t="s">
        <v>201</v>
      </c>
      <c r="E9" s="195" t="s">
        <v>202</v>
      </c>
      <c r="F9" s="195" t="s">
        <v>203</v>
      </c>
      <c r="G9" s="195" t="s">
        <v>204</v>
      </c>
      <c r="H9" s="195" t="s">
        <v>211</v>
      </c>
      <c r="I9" s="195" t="s">
        <v>212</v>
      </c>
      <c r="J9" s="195" t="s">
        <v>213</v>
      </c>
      <c r="K9" s="195" t="s">
        <v>214</v>
      </c>
      <c r="L9" s="195" t="s">
        <v>215</v>
      </c>
      <c r="M9" s="195" t="s">
        <v>216</v>
      </c>
      <c r="N9" s="195" t="s">
        <v>217</v>
      </c>
      <c r="O9" s="195" t="s">
        <v>218</v>
      </c>
      <c r="P9" s="195" t="s">
        <v>219</v>
      </c>
      <c r="Q9" s="195" t="s">
        <v>220</v>
      </c>
      <c r="R9" s="195" t="s">
        <v>221</v>
      </c>
      <c r="S9" s="195" t="s">
        <v>222</v>
      </c>
      <c r="T9" s="195" t="s">
        <v>223</v>
      </c>
      <c r="U9" s="195" t="s">
        <v>224</v>
      </c>
      <c r="V9" s="195" t="s">
        <v>225</v>
      </c>
      <c r="W9" s="195" t="s">
        <v>226</v>
      </c>
      <c r="X9" s="195" t="s">
        <v>227</v>
      </c>
      <c r="Y9" s="195" t="s">
        <v>228</v>
      </c>
      <c r="Z9" s="195" t="s">
        <v>229</v>
      </c>
    </row>
    <row r="10" spans="1:26" ht="13.5" customHeight="1">
      <c r="A10" s="23" t="s">
        <v>314</v>
      </c>
      <c r="B10" s="196"/>
      <c r="C10" s="196"/>
      <c r="D10" s="196"/>
      <c r="E10" s="196"/>
      <c r="F10" s="196"/>
      <c r="G10" s="196"/>
      <c r="H10" s="25">
        <f>1590.27475+4.5+4.44</f>
        <v>1599.21475</v>
      </c>
      <c r="I10" s="25">
        <f>1590.27475+4.5+4.44</f>
        <v>1599.21475</v>
      </c>
      <c r="J10" s="25">
        <v>0</v>
      </c>
      <c r="K10" s="25">
        <v>0</v>
      </c>
      <c r="L10" s="25">
        <v>0</v>
      </c>
      <c r="M10" s="25">
        <v>0</v>
      </c>
      <c r="N10" s="25">
        <f>1590.27475+4.5+4.44</f>
        <v>1599.21475</v>
      </c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</row>
    <row r="11" spans="1:26" ht="13.5" customHeight="1">
      <c r="A11" s="179" t="s">
        <v>69</v>
      </c>
      <c r="B11" s="23"/>
      <c r="C11" s="23"/>
      <c r="D11" s="23"/>
      <c r="E11" s="23"/>
      <c r="F11" s="23"/>
      <c r="G11" s="23"/>
      <c r="H11" s="25">
        <v>99.587016</v>
      </c>
      <c r="I11" s="25">
        <v>99.587016</v>
      </c>
      <c r="J11" s="25">
        <v>0</v>
      </c>
      <c r="K11" s="25">
        <v>0</v>
      </c>
      <c r="L11" s="25">
        <v>0</v>
      </c>
      <c r="M11" s="25">
        <v>0</v>
      </c>
      <c r="N11" s="25">
        <v>99.587016</v>
      </c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</row>
    <row r="12" spans="1:26" ht="13.5" customHeight="1">
      <c r="A12" s="22" t="s">
        <v>69</v>
      </c>
      <c r="B12" s="23" t="s">
        <v>315</v>
      </c>
      <c r="C12" s="23" t="s">
        <v>316</v>
      </c>
      <c r="D12" s="23" t="s">
        <v>105</v>
      </c>
      <c r="E12" s="23" t="s">
        <v>106</v>
      </c>
      <c r="F12" s="23" t="s">
        <v>317</v>
      </c>
      <c r="G12" s="23" t="s">
        <v>236</v>
      </c>
      <c r="H12" s="25">
        <v>29.3844</v>
      </c>
      <c r="I12" s="25">
        <v>29.3844</v>
      </c>
      <c r="J12" s="25">
        <v>0</v>
      </c>
      <c r="K12" s="25">
        <v>0</v>
      </c>
      <c r="L12" s="25">
        <v>0</v>
      </c>
      <c r="M12" s="25">
        <v>0</v>
      </c>
      <c r="N12" s="25">
        <v>29.3844</v>
      </c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3.5" customHeight="1">
      <c r="A13" s="22" t="s">
        <v>69</v>
      </c>
      <c r="B13" s="23" t="s">
        <v>315</v>
      </c>
      <c r="C13" s="23" t="s">
        <v>316</v>
      </c>
      <c r="D13" s="23" t="s">
        <v>105</v>
      </c>
      <c r="E13" s="23" t="s">
        <v>106</v>
      </c>
      <c r="F13" s="23" t="s">
        <v>318</v>
      </c>
      <c r="G13" s="23" t="s">
        <v>239</v>
      </c>
      <c r="H13" s="25">
        <v>3.678</v>
      </c>
      <c r="I13" s="25">
        <v>3.678</v>
      </c>
      <c r="J13" s="25">
        <v>0</v>
      </c>
      <c r="K13" s="25">
        <v>0</v>
      </c>
      <c r="L13" s="25">
        <v>0</v>
      </c>
      <c r="M13" s="25">
        <v>0</v>
      </c>
      <c r="N13" s="25">
        <v>3.678</v>
      </c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13.5" customHeight="1">
      <c r="A14" s="22" t="s">
        <v>69</v>
      </c>
      <c r="B14" s="23" t="s">
        <v>315</v>
      </c>
      <c r="C14" s="23" t="s">
        <v>316</v>
      </c>
      <c r="D14" s="23" t="s">
        <v>105</v>
      </c>
      <c r="E14" s="23" t="s">
        <v>106</v>
      </c>
      <c r="F14" s="23" t="s">
        <v>318</v>
      </c>
      <c r="G14" s="23" t="s">
        <v>239</v>
      </c>
      <c r="H14" s="25">
        <v>4.8</v>
      </c>
      <c r="I14" s="25">
        <v>4.8</v>
      </c>
      <c r="J14" s="25">
        <v>0</v>
      </c>
      <c r="K14" s="25">
        <v>0</v>
      </c>
      <c r="L14" s="25">
        <v>0</v>
      </c>
      <c r="M14" s="25">
        <v>0</v>
      </c>
      <c r="N14" s="25">
        <v>4.8</v>
      </c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26" ht="13.5" customHeight="1">
      <c r="A15" s="22" t="s">
        <v>69</v>
      </c>
      <c r="B15" s="23" t="s">
        <v>315</v>
      </c>
      <c r="C15" s="23" t="s">
        <v>316</v>
      </c>
      <c r="D15" s="23" t="s">
        <v>105</v>
      </c>
      <c r="E15" s="23" t="s">
        <v>106</v>
      </c>
      <c r="F15" s="23" t="s">
        <v>319</v>
      </c>
      <c r="G15" s="23" t="s">
        <v>245</v>
      </c>
      <c r="H15" s="25">
        <v>2.4487</v>
      </c>
      <c r="I15" s="25">
        <v>2.4487</v>
      </c>
      <c r="J15" s="25">
        <v>0</v>
      </c>
      <c r="K15" s="25">
        <v>0</v>
      </c>
      <c r="L15" s="25">
        <v>0</v>
      </c>
      <c r="M15" s="25">
        <v>0</v>
      </c>
      <c r="N15" s="25">
        <v>2.4487</v>
      </c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13.5" customHeight="1">
      <c r="A16" s="22" t="s">
        <v>69</v>
      </c>
      <c r="B16" s="23" t="s">
        <v>315</v>
      </c>
      <c r="C16" s="23" t="s">
        <v>316</v>
      </c>
      <c r="D16" s="23" t="s">
        <v>105</v>
      </c>
      <c r="E16" s="23" t="s">
        <v>106</v>
      </c>
      <c r="F16" s="23" t="s">
        <v>319</v>
      </c>
      <c r="G16" s="23" t="s">
        <v>245</v>
      </c>
      <c r="H16" s="25">
        <v>12.168</v>
      </c>
      <c r="I16" s="25">
        <v>12.168</v>
      </c>
      <c r="J16" s="25">
        <v>0</v>
      </c>
      <c r="K16" s="25">
        <v>0</v>
      </c>
      <c r="L16" s="25">
        <v>0</v>
      </c>
      <c r="M16" s="25">
        <v>0</v>
      </c>
      <c r="N16" s="25">
        <v>12.168</v>
      </c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3.5" customHeight="1">
      <c r="A17" s="22" t="s">
        <v>69</v>
      </c>
      <c r="B17" s="23" t="s">
        <v>315</v>
      </c>
      <c r="C17" s="23" t="s">
        <v>316</v>
      </c>
      <c r="D17" s="23" t="s">
        <v>105</v>
      </c>
      <c r="E17" s="23" t="s">
        <v>106</v>
      </c>
      <c r="F17" s="23" t="s">
        <v>319</v>
      </c>
      <c r="G17" s="23" t="s">
        <v>245</v>
      </c>
      <c r="H17" s="25">
        <v>6.726</v>
      </c>
      <c r="I17" s="25">
        <v>6.726</v>
      </c>
      <c r="J17" s="25">
        <v>0</v>
      </c>
      <c r="K17" s="25">
        <v>0</v>
      </c>
      <c r="L17" s="25">
        <v>0</v>
      </c>
      <c r="M17" s="25">
        <v>0</v>
      </c>
      <c r="N17" s="25">
        <v>6.726</v>
      </c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ht="13.5" customHeight="1">
      <c r="A18" s="22" t="s">
        <v>69</v>
      </c>
      <c r="B18" s="23" t="s">
        <v>315</v>
      </c>
      <c r="C18" s="23" t="s">
        <v>316</v>
      </c>
      <c r="D18" s="23" t="s">
        <v>105</v>
      </c>
      <c r="E18" s="23" t="s">
        <v>106</v>
      </c>
      <c r="F18" s="23" t="s">
        <v>319</v>
      </c>
      <c r="G18" s="23" t="s">
        <v>245</v>
      </c>
      <c r="H18" s="25">
        <v>13.4304</v>
      </c>
      <c r="I18" s="25">
        <v>13.4304</v>
      </c>
      <c r="J18" s="25">
        <v>0</v>
      </c>
      <c r="K18" s="25">
        <v>0</v>
      </c>
      <c r="L18" s="25">
        <v>0</v>
      </c>
      <c r="M18" s="25">
        <v>0</v>
      </c>
      <c r="N18" s="25">
        <v>13.4304</v>
      </c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1:26" ht="13.5" customHeight="1">
      <c r="A19" s="22" t="s">
        <v>69</v>
      </c>
      <c r="B19" s="23" t="s">
        <v>320</v>
      </c>
      <c r="C19" s="23" t="s">
        <v>238</v>
      </c>
      <c r="D19" s="23" t="s">
        <v>121</v>
      </c>
      <c r="E19" s="23" t="s">
        <v>122</v>
      </c>
      <c r="F19" s="23" t="s">
        <v>321</v>
      </c>
      <c r="G19" s="23" t="s">
        <v>248</v>
      </c>
      <c r="H19" s="25">
        <v>10.85368</v>
      </c>
      <c r="I19" s="25">
        <v>10.85368</v>
      </c>
      <c r="J19" s="25">
        <v>0</v>
      </c>
      <c r="K19" s="25">
        <v>0</v>
      </c>
      <c r="L19" s="25">
        <v>0</v>
      </c>
      <c r="M19" s="25">
        <v>0</v>
      </c>
      <c r="N19" s="25">
        <v>10.85368</v>
      </c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</row>
    <row r="20" spans="1:26" ht="13.5" customHeight="1">
      <c r="A20" s="22" t="s">
        <v>69</v>
      </c>
      <c r="B20" s="23" t="s">
        <v>320</v>
      </c>
      <c r="C20" s="23" t="s">
        <v>238</v>
      </c>
      <c r="D20" s="23" t="s">
        <v>133</v>
      </c>
      <c r="E20" s="23" t="s">
        <v>134</v>
      </c>
      <c r="F20" s="23" t="s">
        <v>322</v>
      </c>
      <c r="G20" s="23" t="s">
        <v>254</v>
      </c>
      <c r="H20" s="25">
        <v>4.773236</v>
      </c>
      <c r="I20" s="25">
        <v>4.773236</v>
      </c>
      <c r="J20" s="25">
        <v>0</v>
      </c>
      <c r="K20" s="25">
        <v>0</v>
      </c>
      <c r="L20" s="25">
        <v>0</v>
      </c>
      <c r="M20" s="25">
        <v>0</v>
      </c>
      <c r="N20" s="25">
        <v>4.773236</v>
      </c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ht="13.5" customHeight="1">
      <c r="A21" s="22" t="s">
        <v>69</v>
      </c>
      <c r="B21" s="23" t="s">
        <v>320</v>
      </c>
      <c r="C21" s="23" t="s">
        <v>238</v>
      </c>
      <c r="D21" s="23" t="s">
        <v>135</v>
      </c>
      <c r="E21" s="23" t="s">
        <v>136</v>
      </c>
      <c r="F21" s="23" t="s">
        <v>323</v>
      </c>
      <c r="G21" s="23" t="s">
        <v>257</v>
      </c>
      <c r="H21" s="25">
        <v>0.130774</v>
      </c>
      <c r="I21" s="25">
        <v>0.130774</v>
      </c>
      <c r="J21" s="25">
        <v>0</v>
      </c>
      <c r="K21" s="25">
        <v>0</v>
      </c>
      <c r="L21" s="25">
        <v>0</v>
      </c>
      <c r="M21" s="25">
        <v>0</v>
      </c>
      <c r="N21" s="25">
        <v>0.130774</v>
      </c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</row>
    <row r="22" spans="1:26" ht="13.5" customHeight="1">
      <c r="A22" s="22" t="s">
        <v>69</v>
      </c>
      <c r="B22" s="23" t="s">
        <v>320</v>
      </c>
      <c r="C22" s="23" t="s">
        <v>238</v>
      </c>
      <c r="D22" s="23" t="s">
        <v>135</v>
      </c>
      <c r="E22" s="23" t="s">
        <v>136</v>
      </c>
      <c r="F22" s="23" t="s">
        <v>323</v>
      </c>
      <c r="G22" s="23" t="s">
        <v>257</v>
      </c>
      <c r="H22" s="25">
        <v>0.2128</v>
      </c>
      <c r="I22" s="25">
        <v>0.2128</v>
      </c>
      <c r="J22" s="25">
        <v>0</v>
      </c>
      <c r="K22" s="25">
        <v>0</v>
      </c>
      <c r="L22" s="25">
        <v>0</v>
      </c>
      <c r="M22" s="25">
        <v>0</v>
      </c>
      <c r="N22" s="25">
        <v>0.2128</v>
      </c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</row>
    <row r="23" spans="1:26" ht="13.5" customHeight="1">
      <c r="A23" s="22" t="s">
        <v>69</v>
      </c>
      <c r="B23" s="23" t="s">
        <v>324</v>
      </c>
      <c r="C23" s="23" t="s">
        <v>157</v>
      </c>
      <c r="D23" s="23" t="s">
        <v>156</v>
      </c>
      <c r="E23" s="23" t="s">
        <v>157</v>
      </c>
      <c r="F23" s="23" t="s">
        <v>325</v>
      </c>
      <c r="G23" s="23" t="s">
        <v>157</v>
      </c>
      <c r="H23" s="25">
        <v>7.8464160000000005</v>
      </c>
      <c r="I23" s="25">
        <v>7.8464160000000005</v>
      </c>
      <c r="J23" s="25">
        <v>0</v>
      </c>
      <c r="K23" s="25">
        <v>0</v>
      </c>
      <c r="L23" s="25">
        <v>0</v>
      </c>
      <c r="M23" s="25">
        <v>0</v>
      </c>
      <c r="N23" s="25">
        <v>7.8464160000000005</v>
      </c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1:26" ht="13.5" customHeight="1">
      <c r="A24" s="22" t="s">
        <v>69</v>
      </c>
      <c r="B24" s="23" t="s">
        <v>326</v>
      </c>
      <c r="C24" s="23" t="s">
        <v>327</v>
      </c>
      <c r="D24" s="23" t="s">
        <v>105</v>
      </c>
      <c r="E24" s="23" t="s">
        <v>106</v>
      </c>
      <c r="F24" s="23" t="s">
        <v>328</v>
      </c>
      <c r="G24" s="23" t="s">
        <v>265</v>
      </c>
      <c r="H24" s="25">
        <v>2.4</v>
      </c>
      <c r="I24" s="25">
        <v>2.4</v>
      </c>
      <c r="J24" s="25">
        <v>0</v>
      </c>
      <c r="K24" s="25">
        <v>0</v>
      </c>
      <c r="L24" s="25">
        <v>0</v>
      </c>
      <c r="M24" s="25">
        <v>0</v>
      </c>
      <c r="N24" s="25">
        <v>2.4</v>
      </c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</row>
    <row r="25" spans="1:26" ht="13.5" customHeight="1">
      <c r="A25" s="22" t="s">
        <v>69</v>
      </c>
      <c r="B25" s="23" t="s">
        <v>326</v>
      </c>
      <c r="C25" s="23" t="s">
        <v>327</v>
      </c>
      <c r="D25" s="23" t="s">
        <v>105</v>
      </c>
      <c r="E25" s="23" t="s">
        <v>106</v>
      </c>
      <c r="F25" s="23" t="s">
        <v>329</v>
      </c>
      <c r="G25" s="23" t="s">
        <v>276</v>
      </c>
      <c r="H25" s="25">
        <v>0.73461</v>
      </c>
      <c r="I25" s="25">
        <v>0.73461</v>
      </c>
      <c r="J25" s="25">
        <v>0</v>
      </c>
      <c r="K25" s="25">
        <v>0</v>
      </c>
      <c r="L25" s="25">
        <v>0</v>
      </c>
      <c r="M25" s="25">
        <v>0</v>
      </c>
      <c r="N25" s="25">
        <v>0.73461</v>
      </c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</row>
    <row r="26" spans="1:26" ht="13.5" customHeight="1">
      <c r="A26" s="179" t="s">
        <v>71</v>
      </c>
      <c r="B26" s="23"/>
      <c r="C26" s="23"/>
      <c r="D26" s="23"/>
      <c r="E26" s="23"/>
      <c r="F26" s="23"/>
      <c r="G26" s="23"/>
      <c r="H26" s="25">
        <v>6.94</v>
      </c>
      <c r="I26" s="25">
        <v>6.94</v>
      </c>
      <c r="J26" s="25">
        <v>0</v>
      </c>
      <c r="K26" s="25">
        <v>0</v>
      </c>
      <c r="L26" s="25">
        <v>0</v>
      </c>
      <c r="M26" s="25">
        <v>0</v>
      </c>
      <c r="N26" s="25">
        <v>6.94</v>
      </c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</row>
    <row r="27" spans="1:26" ht="13.5" customHeight="1">
      <c r="A27" s="22" t="s">
        <v>71</v>
      </c>
      <c r="B27" s="23" t="s">
        <v>330</v>
      </c>
      <c r="C27" s="23" t="s">
        <v>331</v>
      </c>
      <c r="D27" s="23" t="s">
        <v>105</v>
      </c>
      <c r="E27" s="23" t="s">
        <v>106</v>
      </c>
      <c r="F27" s="23" t="s">
        <v>332</v>
      </c>
      <c r="G27" s="23" t="s">
        <v>262</v>
      </c>
      <c r="H27" s="25">
        <v>4.44</v>
      </c>
      <c r="I27" s="25">
        <v>4.44</v>
      </c>
      <c r="J27" s="25"/>
      <c r="K27" s="25"/>
      <c r="L27" s="25"/>
      <c r="M27" s="25"/>
      <c r="N27" s="25">
        <v>4.44</v>
      </c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ht="13.5" customHeight="1">
      <c r="A28" s="22" t="s">
        <v>71</v>
      </c>
      <c r="B28" s="23" t="s">
        <v>333</v>
      </c>
      <c r="C28" s="23" t="s">
        <v>258</v>
      </c>
      <c r="D28" s="23" t="s">
        <v>105</v>
      </c>
      <c r="E28" s="23" t="s">
        <v>106</v>
      </c>
      <c r="F28" s="23" t="s">
        <v>334</v>
      </c>
      <c r="G28" s="23" t="s">
        <v>258</v>
      </c>
      <c r="H28" s="25">
        <v>2.5</v>
      </c>
      <c r="I28" s="25">
        <v>2.5</v>
      </c>
      <c r="J28" s="25">
        <v>0</v>
      </c>
      <c r="K28" s="25">
        <v>0</v>
      </c>
      <c r="L28" s="25">
        <v>0</v>
      </c>
      <c r="M28" s="25">
        <v>0</v>
      </c>
      <c r="N28" s="25">
        <v>2.5</v>
      </c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</row>
    <row r="29" spans="1:26" ht="13.5" customHeight="1">
      <c r="A29" s="179" t="s">
        <v>73</v>
      </c>
      <c r="B29" s="23"/>
      <c r="C29" s="23"/>
      <c r="D29" s="23"/>
      <c r="E29" s="23"/>
      <c r="F29" s="23"/>
      <c r="G29" s="23"/>
      <c r="H29" s="25">
        <v>177.314682</v>
      </c>
      <c r="I29" s="25">
        <v>177.314682</v>
      </c>
      <c r="J29" s="25">
        <v>0</v>
      </c>
      <c r="K29" s="25">
        <v>0</v>
      </c>
      <c r="L29" s="25">
        <v>0</v>
      </c>
      <c r="M29" s="25">
        <v>0</v>
      </c>
      <c r="N29" s="25">
        <v>177.314682</v>
      </c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</row>
    <row r="30" spans="1:26" ht="13.5" customHeight="1">
      <c r="A30" s="22" t="s">
        <v>73</v>
      </c>
      <c r="B30" s="23" t="s">
        <v>335</v>
      </c>
      <c r="C30" s="23" t="s">
        <v>336</v>
      </c>
      <c r="D30" s="23" t="s">
        <v>103</v>
      </c>
      <c r="E30" s="23" t="s">
        <v>104</v>
      </c>
      <c r="F30" s="23" t="s">
        <v>317</v>
      </c>
      <c r="G30" s="23" t="s">
        <v>236</v>
      </c>
      <c r="H30" s="25">
        <v>40.4004</v>
      </c>
      <c r="I30" s="25">
        <v>40.4004</v>
      </c>
      <c r="J30" s="25">
        <v>0</v>
      </c>
      <c r="K30" s="25">
        <v>0</v>
      </c>
      <c r="L30" s="25">
        <v>0</v>
      </c>
      <c r="M30" s="25">
        <v>0</v>
      </c>
      <c r="N30" s="25">
        <v>40.4004</v>
      </c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ht="13.5" customHeight="1">
      <c r="A31" s="22" t="s">
        <v>73</v>
      </c>
      <c r="B31" s="23" t="s">
        <v>335</v>
      </c>
      <c r="C31" s="23" t="s">
        <v>336</v>
      </c>
      <c r="D31" s="23" t="s">
        <v>112</v>
      </c>
      <c r="E31" s="23" t="s">
        <v>104</v>
      </c>
      <c r="F31" s="23" t="s">
        <v>317</v>
      </c>
      <c r="G31" s="23" t="s">
        <v>236</v>
      </c>
      <c r="H31" s="25">
        <v>3.4896</v>
      </c>
      <c r="I31" s="25">
        <v>3.4896</v>
      </c>
      <c r="J31" s="25">
        <v>0</v>
      </c>
      <c r="K31" s="25">
        <v>0</v>
      </c>
      <c r="L31" s="25">
        <v>0</v>
      </c>
      <c r="M31" s="25">
        <v>0</v>
      </c>
      <c r="N31" s="25">
        <v>3.4896</v>
      </c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</row>
    <row r="32" spans="1:26" ht="13.5" customHeight="1">
      <c r="A32" s="22" t="s">
        <v>73</v>
      </c>
      <c r="B32" s="23" t="s">
        <v>335</v>
      </c>
      <c r="C32" s="23" t="s">
        <v>336</v>
      </c>
      <c r="D32" s="23" t="s">
        <v>103</v>
      </c>
      <c r="E32" s="23" t="s">
        <v>104</v>
      </c>
      <c r="F32" s="23" t="s">
        <v>318</v>
      </c>
      <c r="G32" s="23" t="s">
        <v>239</v>
      </c>
      <c r="H32" s="25">
        <v>63.6444</v>
      </c>
      <c r="I32" s="25">
        <v>63.6444</v>
      </c>
      <c r="J32" s="25">
        <v>0</v>
      </c>
      <c r="K32" s="25">
        <v>0</v>
      </c>
      <c r="L32" s="25">
        <v>0</v>
      </c>
      <c r="M32" s="25">
        <v>0</v>
      </c>
      <c r="N32" s="25">
        <v>63.6444</v>
      </c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</row>
    <row r="33" spans="1:26" ht="13.5" customHeight="1">
      <c r="A33" s="22" t="s">
        <v>73</v>
      </c>
      <c r="B33" s="23" t="s">
        <v>335</v>
      </c>
      <c r="C33" s="23" t="s">
        <v>336</v>
      </c>
      <c r="D33" s="23" t="s">
        <v>112</v>
      </c>
      <c r="E33" s="23" t="s">
        <v>104</v>
      </c>
      <c r="F33" s="23" t="s">
        <v>318</v>
      </c>
      <c r="G33" s="23" t="s">
        <v>239</v>
      </c>
      <c r="H33" s="25">
        <v>6.114</v>
      </c>
      <c r="I33" s="25">
        <v>6.114</v>
      </c>
      <c r="J33" s="25">
        <v>0</v>
      </c>
      <c r="K33" s="25">
        <v>0</v>
      </c>
      <c r="L33" s="25">
        <v>0</v>
      </c>
      <c r="M33" s="25">
        <v>0</v>
      </c>
      <c r="N33" s="25">
        <v>6.114</v>
      </c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13.5" customHeight="1">
      <c r="A34" s="22" t="s">
        <v>73</v>
      </c>
      <c r="B34" s="23" t="s">
        <v>335</v>
      </c>
      <c r="C34" s="23" t="s">
        <v>336</v>
      </c>
      <c r="D34" s="23" t="s">
        <v>103</v>
      </c>
      <c r="E34" s="23" t="s">
        <v>104</v>
      </c>
      <c r="F34" s="23" t="s">
        <v>318</v>
      </c>
      <c r="G34" s="23" t="s">
        <v>239</v>
      </c>
      <c r="H34" s="25">
        <v>6</v>
      </c>
      <c r="I34" s="25">
        <v>6</v>
      </c>
      <c r="J34" s="25">
        <v>0</v>
      </c>
      <c r="K34" s="25">
        <v>0</v>
      </c>
      <c r="L34" s="25">
        <v>0</v>
      </c>
      <c r="M34" s="25">
        <v>0</v>
      </c>
      <c r="N34" s="25">
        <v>6</v>
      </c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</row>
    <row r="35" spans="1:26" ht="13.5" customHeight="1">
      <c r="A35" s="22" t="s">
        <v>73</v>
      </c>
      <c r="B35" s="23" t="s">
        <v>335</v>
      </c>
      <c r="C35" s="23" t="s">
        <v>336</v>
      </c>
      <c r="D35" s="23" t="s">
        <v>112</v>
      </c>
      <c r="E35" s="23" t="s">
        <v>104</v>
      </c>
      <c r="F35" s="23" t="s">
        <v>318</v>
      </c>
      <c r="G35" s="23" t="s">
        <v>239</v>
      </c>
      <c r="H35" s="25">
        <v>0.6</v>
      </c>
      <c r="I35" s="25">
        <v>0.6</v>
      </c>
      <c r="J35" s="25">
        <v>0</v>
      </c>
      <c r="K35" s="25">
        <v>0</v>
      </c>
      <c r="L35" s="25">
        <v>0</v>
      </c>
      <c r="M35" s="25">
        <v>0</v>
      </c>
      <c r="N35" s="25">
        <v>0.6</v>
      </c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</row>
    <row r="36" spans="1:26" ht="13.5" customHeight="1">
      <c r="A36" s="22" t="s">
        <v>73</v>
      </c>
      <c r="B36" s="23" t="s">
        <v>335</v>
      </c>
      <c r="C36" s="23" t="s">
        <v>336</v>
      </c>
      <c r="D36" s="23" t="s">
        <v>103</v>
      </c>
      <c r="E36" s="23" t="s">
        <v>104</v>
      </c>
      <c r="F36" s="23" t="s">
        <v>337</v>
      </c>
      <c r="G36" s="23" t="s">
        <v>241</v>
      </c>
      <c r="H36" s="25">
        <v>3.3667</v>
      </c>
      <c r="I36" s="25">
        <v>3.3667</v>
      </c>
      <c r="J36" s="25">
        <v>0</v>
      </c>
      <c r="K36" s="25">
        <v>0</v>
      </c>
      <c r="L36" s="25">
        <v>0</v>
      </c>
      <c r="M36" s="25">
        <v>0</v>
      </c>
      <c r="N36" s="25">
        <v>3.3667</v>
      </c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</row>
    <row r="37" spans="1:26" ht="13.5" customHeight="1">
      <c r="A37" s="22" t="s">
        <v>73</v>
      </c>
      <c r="B37" s="23" t="s">
        <v>335</v>
      </c>
      <c r="C37" s="23" t="s">
        <v>336</v>
      </c>
      <c r="D37" s="23" t="s">
        <v>112</v>
      </c>
      <c r="E37" s="23" t="s">
        <v>104</v>
      </c>
      <c r="F37" s="23" t="s">
        <v>337</v>
      </c>
      <c r="G37" s="23" t="s">
        <v>241</v>
      </c>
      <c r="H37" s="25">
        <v>0.2908</v>
      </c>
      <c r="I37" s="25">
        <v>0.2908</v>
      </c>
      <c r="J37" s="25">
        <v>0</v>
      </c>
      <c r="K37" s="25">
        <v>0</v>
      </c>
      <c r="L37" s="25">
        <v>0</v>
      </c>
      <c r="M37" s="25">
        <v>0</v>
      </c>
      <c r="N37" s="25">
        <v>0.2908</v>
      </c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ht="13.5" customHeight="1">
      <c r="A38" s="22" t="s">
        <v>73</v>
      </c>
      <c r="B38" s="23" t="s">
        <v>338</v>
      </c>
      <c r="C38" s="23" t="s">
        <v>238</v>
      </c>
      <c r="D38" s="23" t="s">
        <v>121</v>
      </c>
      <c r="E38" s="23" t="s">
        <v>122</v>
      </c>
      <c r="F38" s="23" t="s">
        <v>321</v>
      </c>
      <c r="G38" s="23" t="s">
        <v>248</v>
      </c>
      <c r="H38" s="25">
        <v>16.690544</v>
      </c>
      <c r="I38" s="25">
        <v>16.690544</v>
      </c>
      <c r="J38" s="25">
        <v>0</v>
      </c>
      <c r="K38" s="25">
        <v>0</v>
      </c>
      <c r="L38" s="25">
        <v>0</v>
      </c>
      <c r="M38" s="25">
        <v>0</v>
      </c>
      <c r="N38" s="25">
        <v>16.690544</v>
      </c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</row>
    <row r="39" spans="1:26" ht="13.5" customHeight="1">
      <c r="A39" s="22" t="s">
        <v>73</v>
      </c>
      <c r="B39" s="23" t="s">
        <v>338</v>
      </c>
      <c r="C39" s="23" t="s">
        <v>238</v>
      </c>
      <c r="D39" s="23" t="s">
        <v>131</v>
      </c>
      <c r="E39" s="23" t="s">
        <v>132</v>
      </c>
      <c r="F39" s="23" t="s">
        <v>322</v>
      </c>
      <c r="G39" s="23" t="s">
        <v>254</v>
      </c>
      <c r="H39" s="25">
        <v>7.348063000000001</v>
      </c>
      <c r="I39" s="25">
        <v>7.348063000000001</v>
      </c>
      <c r="J39" s="25">
        <v>0</v>
      </c>
      <c r="K39" s="25">
        <v>0</v>
      </c>
      <c r="L39" s="25">
        <v>0</v>
      </c>
      <c r="M39" s="25">
        <v>0</v>
      </c>
      <c r="N39" s="25">
        <v>7.348063000000001</v>
      </c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ht="13.5" customHeight="1">
      <c r="A40" s="22" t="s">
        <v>73</v>
      </c>
      <c r="B40" s="23" t="s">
        <v>338</v>
      </c>
      <c r="C40" s="23" t="s">
        <v>238</v>
      </c>
      <c r="D40" s="23" t="s">
        <v>135</v>
      </c>
      <c r="E40" s="23" t="s">
        <v>136</v>
      </c>
      <c r="F40" s="23" t="s">
        <v>323</v>
      </c>
      <c r="G40" s="23" t="s">
        <v>257</v>
      </c>
      <c r="H40" s="25">
        <v>0.201317</v>
      </c>
      <c r="I40" s="25">
        <v>0.201317</v>
      </c>
      <c r="J40" s="25">
        <v>0</v>
      </c>
      <c r="K40" s="25">
        <v>0</v>
      </c>
      <c r="L40" s="25">
        <v>0</v>
      </c>
      <c r="M40" s="25">
        <v>0</v>
      </c>
      <c r="N40" s="25">
        <v>0.201317</v>
      </c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</row>
    <row r="41" spans="1:26" ht="13.5" customHeight="1">
      <c r="A41" s="22" t="s">
        <v>73</v>
      </c>
      <c r="B41" s="23" t="s">
        <v>338</v>
      </c>
      <c r="C41" s="23" t="s">
        <v>238</v>
      </c>
      <c r="D41" s="23" t="s">
        <v>135</v>
      </c>
      <c r="E41" s="23" t="s">
        <v>136</v>
      </c>
      <c r="F41" s="23" t="s">
        <v>323</v>
      </c>
      <c r="G41" s="23" t="s">
        <v>257</v>
      </c>
      <c r="H41" s="25">
        <v>0.2926</v>
      </c>
      <c r="I41" s="25">
        <v>0.2926</v>
      </c>
      <c r="J41" s="25">
        <v>0</v>
      </c>
      <c r="K41" s="25">
        <v>0</v>
      </c>
      <c r="L41" s="25">
        <v>0</v>
      </c>
      <c r="M41" s="25">
        <v>0</v>
      </c>
      <c r="N41" s="25">
        <v>0.2926</v>
      </c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13.5" customHeight="1">
      <c r="A42" s="22" t="s">
        <v>73</v>
      </c>
      <c r="B42" s="23" t="s">
        <v>339</v>
      </c>
      <c r="C42" s="23" t="s">
        <v>157</v>
      </c>
      <c r="D42" s="23" t="s">
        <v>156</v>
      </c>
      <c r="E42" s="23" t="s">
        <v>157</v>
      </c>
      <c r="F42" s="23" t="s">
        <v>325</v>
      </c>
      <c r="G42" s="23" t="s">
        <v>157</v>
      </c>
      <c r="H42" s="25">
        <v>12.079008</v>
      </c>
      <c r="I42" s="25">
        <v>12.079008</v>
      </c>
      <c r="J42" s="25">
        <v>0</v>
      </c>
      <c r="K42" s="25">
        <v>0</v>
      </c>
      <c r="L42" s="25">
        <v>0</v>
      </c>
      <c r="M42" s="25">
        <v>0</v>
      </c>
      <c r="N42" s="25">
        <v>12.079008</v>
      </c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</row>
    <row r="43" spans="1:26" ht="13.5" customHeight="1">
      <c r="A43" s="22" t="s">
        <v>73</v>
      </c>
      <c r="B43" s="23" t="s">
        <v>340</v>
      </c>
      <c r="C43" s="23" t="s">
        <v>327</v>
      </c>
      <c r="D43" s="23" t="s">
        <v>103</v>
      </c>
      <c r="E43" s="23" t="s">
        <v>104</v>
      </c>
      <c r="F43" s="23" t="s">
        <v>328</v>
      </c>
      <c r="G43" s="23" t="s">
        <v>265</v>
      </c>
      <c r="H43" s="25">
        <v>3</v>
      </c>
      <c r="I43" s="25">
        <v>3</v>
      </c>
      <c r="J43" s="25">
        <v>0</v>
      </c>
      <c r="K43" s="25">
        <v>0</v>
      </c>
      <c r="L43" s="25">
        <v>0</v>
      </c>
      <c r="M43" s="25">
        <v>0</v>
      </c>
      <c r="N43" s="25">
        <v>3</v>
      </c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1:26" ht="13.5" customHeight="1">
      <c r="A44" s="22" t="s">
        <v>73</v>
      </c>
      <c r="B44" s="23" t="s">
        <v>340</v>
      </c>
      <c r="C44" s="23" t="s">
        <v>327</v>
      </c>
      <c r="D44" s="23" t="s">
        <v>112</v>
      </c>
      <c r="E44" s="23" t="s">
        <v>104</v>
      </c>
      <c r="F44" s="23" t="s">
        <v>328</v>
      </c>
      <c r="G44" s="23" t="s">
        <v>265</v>
      </c>
      <c r="H44" s="25">
        <v>0.3</v>
      </c>
      <c r="I44" s="25">
        <v>0.3</v>
      </c>
      <c r="J44" s="25">
        <v>0</v>
      </c>
      <c r="K44" s="25">
        <v>0</v>
      </c>
      <c r="L44" s="25">
        <v>0</v>
      </c>
      <c r="M44" s="25">
        <v>0</v>
      </c>
      <c r="N44" s="25">
        <v>0.3</v>
      </c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</row>
    <row r="45" spans="1:26" ht="13.5" customHeight="1">
      <c r="A45" s="22" t="s">
        <v>73</v>
      </c>
      <c r="B45" s="23" t="s">
        <v>340</v>
      </c>
      <c r="C45" s="23" t="s">
        <v>327</v>
      </c>
      <c r="D45" s="23" t="s">
        <v>103</v>
      </c>
      <c r="E45" s="23" t="s">
        <v>104</v>
      </c>
      <c r="F45" s="23" t="s">
        <v>329</v>
      </c>
      <c r="G45" s="23" t="s">
        <v>276</v>
      </c>
      <c r="H45" s="25">
        <v>1.01001</v>
      </c>
      <c r="I45" s="25">
        <v>1.01001</v>
      </c>
      <c r="J45" s="25">
        <v>0</v>
      </c>
      <c r="K45" s="25">
        <v>0</v>
      </c>
      <c r="L45" s="25">
        <v>0</v>
      </c>
      <c r="M45" s="25">
        <v>0</v>
      </c>
      <c r="N45" s="25">
        <v>1.01001</v>
      </c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1:26" ht="13.5" customHeight="1">
      <c r="A46" s="22" t="s">
        <v>73</v>
      </c>
      <c r="B46" s="23" t="s">
        <v>340</v>
      </c>
      <c r="C46" s="23" t="s">
        <v>327</v>
      </c>
      <c r="D46" s="23" t="s">
        <v>112</v>
      </c>
      <c r="E46" s="23" t="s">
        <v>104</v>
      </c>
      <c r="F46" s="23" t="s">
        <v>329</v>
      </c>
      <c r="G46" s="23" t="s">
        <v>276</v>
      </c>
      <c r="H46" s="25">
        <v>0.08724</v>
      </c>
      <c r="I46" s="25">
        <v>0.08724</v>
      </c>
      <c r="J46" s="25">
        <v>0</v>
      </c>
      <c r="K46" s="25">
        <v>0</v>
      </c>
      <c r="L46" s="25">
        <v>0</v>
      </c>
      <c r="M46" s="25">
        <v>0</v>
      </c>
      <c r="N46" s="25">
        <v>0.08724</v>
      </c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</row>
    <row r="47" spans="1:26" ht="13.5" customHeight="1">
      <c r="A47" s="22" t="s">
        <v>73</v>
      </c>
      <c r="B47" s="23" t="s">
        <v>341</v>
      </c>
      <c r="C47" s="23" t="s">
        <v>258</v>
      </c>
      <c r="D47" s="23" t="s">
        <v>103</v>
      </c>
      <c r="E47" s="23" t="s">
        <v>104</v>
      </c>
      <c r="F47" s="23" t="s">
        <v>334</v>
      </c>
      <c r="G47" s="23" t="s">
        <v>258</v>
      </c>
      <c r="H47" s="25">
        <v>2.5</v>
      </c>
      <c r="I47" s="25">
        <v>2.5</v>
      </c>
      <c r="J47" s="25">
        <v>0</v>
      </c>
      <c r="K47" s="25">
        <v>0</v>
      </c>
      <c r="L47" s="25">
        <v>0</v>
      </c>
      <c r="M47" s="25">
        <v>0</v>
      </c>
      <c r="N47" s="25">
        <v>2.5</v>
      </c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1:26" ht="13.5" customHeight="1">
      <c r="A48" s="22" t="s">
        <v>73</v>
      </c>
      <c r="B48" s="23" t="s">
        <v>342</v>
      </c>
      <c r="C48" s="23" t="s">
        <v>343</v>
      </c>
      <c r="D48" s="23" t="s">
        <v>103</v>
      </c>
      <c r="E48" s="23" t="s">
        <v>104</v>
      </c>
      <c r="F48" s="23" t="s">
        <v>344</v>
      </c>
      <c r="G48" s="23" t="s">
        <v>279</v>
      </c>
      <c r="H48" s="25">
        <v>9</v>
      </c>
      <c r="I48" s="25">
        <v>9</v>
      </c>
      <c r="J48" s="25">
        <v>0</v>
      </c>
      <c r="K48" s="25">
        <v>0</v>
      </c>
      <c r="L48" s="25">
        <v>0</v>
      </c>
      <c r="M48" s="25">
        <v>0</v>
      </c>
      <c r="N48" s="25">
        <v>9</v>
      </c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</row>
    <row r="49" spans="1:26" ht="13.5" customHeight="1">
      <c r="A49" s="22" t="s">
        <v>73</v>
      </c>
      <c r="B49" s="23" t="s">
        <v>342</v>
      </c>
      <c r="C49" s="23" t="s">
        <v>343</v>
      </c>
      <c r="D49" s="23" t="s">
        <v>112</v>
      </c>
      <c r="E49" s="23" t="s">
        <v>104</v>
      </c>
      <c r="F49" s="23" t="s">
        <v>344</v>
      </c>
      <c r="G49" s="23" t="s">
        <v>279</v>
      </c>
      <c r="H49" s="25">
        <v>0.9</v>
      </c>
      <c r="I49" s="25">
        <v>0.9</v>
      </c>
      <c r="J49" s="25">
        <v>0</v>
      </c>
      <c r="K49" s="25">
        <v>0</v>
      </c>
      <c r="L49" s="25">
        <v>0</v>
      </c>
      <c r="M49" s="25">
        <v>0</v>
      </c>
      <c r="N49" s="25">
        <v>0.9</v>
      </c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1:26" ht="13.5" customHeight="1">
      <c r="A50" s="179" t="s">
        <v>75</v>
      </c>
      <c r="B50" s="23"/>
      <c r="C50" s="23"/>
      <c r="D50" s="23"/>
      <c r="E50" s="23"/>
      <c r="F50" s="23"/>
      <c r="G50" s="23"/>
      <c r="H50" s="25">
        <f>295.695844+4.5</f>
        <v>300.195844</v>
      </c>
      <c r="I50" s="25">
        <f>295.695844+4.5</f>
        <v>300.195844</v>
      </c>
      <c r="J50" s="25">
        <v>0</v>
      </c>
      <c r="K50" s="25">
        <v>0</v>
      </c>
      <c r="L50" s="25">
        <v>0</v>
      </c>
      <c r="M50" s="25">
        <v>0</v>
      </c>
      <c r="N50" s="25">
        <f>295.695844+4.5</f>
        <v>300.195844</v>
      </c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</row>
    <row r="51" spans="1:26" ht="13.5" customHeight="1">
      <c r="A51" s="22" t="s">
        <v>75</v>
      </c>
      <c r="B51" s="23" t="s">
        <v>345</v>
      </c>
      <c r="C51" s="23" t="s">
        <v>336</v>
      </c>
      <c r="D51" s="23" t="s">
        <v>103</v>
      </c>
      <c r="E51" s="23" t="s">
        <v>104</v>
      </c>
      <c r="F51" s="23" t="s">
        <v>317</v>
      </c>
      <c r="G51" s="23" t="s">
        <v>236</v>
      </c>
      <c r="H51" s="25">
        <v>49.9056</v>
      </c>
      <c r="I51" s="25">
        <v>49.9056</v>
      </c>
      <c r="J51" s="25">
        <v>0</v>
      </c>
      <c r="K51" s="25">
        <v>0</v>
      </c>
      <c r="L51" s="25">
        <v>0</v>
      </c>
      <c r="M51" s="25">
        <v>0</v>
      </c>
      <c r="N51" s="25">
        <v>49.9056</v>
      </c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1:26" ht="13.5" customHeight="1">
      <c r="A52" s="22" t="s">
        <v>75</v>
      </c>
      <c r="B52" s="23" t="s">
        <v>345</v>
      </c>
      <c r="C52" s="23" t="s">
        <v>336</v>
      </c>
      <c r="D52" s="23" t="s">
        <v>105</v>
      </c>
      <c r="E52" s="23" t="s">
        <v>106</v>
      </c>
      <c r="F52" s="23" t="s">
        <v>317</v>
      </c>
      <c r="G52" s="23" t="s">
        <v>236</v>
      </c>
      <c r="H52" s="25">
        <v>13.8972</v>
      </c>
      <c r="I52" s="25">
        <v>13.8972</v>
      </c>
      <c r="J52" s="25">
        <v>0</v>
      </c>
      <c r="K52" s="25">
        <v>0</v>
      </c>
      <c r="L52" s="25">
        <v>0</v>
      </c>
      <c r="M52" s="25">
        <v>0</v>
      </c>
      <c r="N52" s="25">
        <v>13.8972</v>
      </c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</row>
    <row r="53" spans="1:26" ht="13.5" customHeight="1">
      <c r="A53" s="22" t="s">
        <v>75</v>
      </c>
      <c r="B53" s="23" t="s">
        <v>345</v>
      </c>
      <c r="C53" s="23" t="s">
        <v>336</v>
      </c>
      <c r="D53" s="23" t="s">
        <v>109</v>
      </c>
      <c r="E53" s="23" t="s">
        <v>104</v>
      </c>
      <c r="F53" s="23" t="s">
        <v>317</v>
      </c>
      <c r="G53" s="23" t="s">
        <v>236</v>
      </c>
      <c r="H53" s="25">
        <v>3.8928</v>
      </c>
      <c r="I53" s="25">
        <v>3.8928</v>
      </c>
      <c r="J53" s="25">
        <v>0</v>
      </c>
      <c r="K53" s="25">
        <v>0</v>
      </c>
      <c r="L53" s="25">
        <v>0</v>
      </c>
      <c r="M53" s="25">
        <v>0</v>
      </c>
      <c r="N53" s="25">
        <v>3.8928</v>
      </c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1:26" ht="13.5" customHeight="1">
      <c r="A54" s="22" t="s">
        <v>75</v>
      </c>
      <c r="B54" s="23" t="s">
        <v>345</v>
      </c>
      <c r="C54" s="23" t="s">
        <v>336</v>
      </c>
      <c r="D54" s="23" t="s">
        <v>103</v>
      </c>
      <c r="E54" s="23" t="s">
        <v>104</v>
      </c>
      <c r="F54" s="23" t="s">
        <v>318</v>
      </c>
      <c r="G54" s="23" t="s">
        <v>239</v>
      </c>
      <c r="H54" s="25">
        <v>79.482</v>
      </c>
      <c r="I54" s="25">
        <v>79.482</v>
      </c>
      <c r="J54" s="25">
        <v>0</v>
      </c>
      <c r="K54" s="25">
        <v>0</v>
      </c>
      <c r="L54" s="25">
        <v>0</v>
      </c>
      <c r="M54" s="25">
        <v>0</v>
      </c>
      <c r="N54" s="25">
        <v>79.482</v>
      </c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</row>
    <row r="55" spans="1:26" ht="13.5" customHeight="1">
      <c r="A55" s="22" t="s">
        <v>75</v>
      </c>
      <c r="B55" s="23" t="s">
        <v>345</v>
      </c>
      <c r="C55" s="23" t="s">
        <v>336</v>
      </c>
      <c r="D55" s="23" t="s">
        <v>105</v>
      </c>
      <c r="E55" s="23" t="s">
        <v>106</v>
      </c>
      <c r="F55" s="23" t="s">
        <v>318</v>
      </c>
      <c r="G55" s="23" t="s">
        <v>239</v>
      </c>
      <c r="H55" s="25">
        <v>19.0188</v>
      </c>
      <c r="I55" s="25">
        <v>19.0188</v>
      </c>
      <c r="J55" s="25">
        <v>0</v>
      </c>
      <c r="K55" s="25">
        <v>0</v>
      </c>
      <c r="L55" s="25">
        <v>0</v>
      </c>
      <c r="M55" s="25">
        <v>0</v>
      </c>
      <c r="N55" s="25">
        <v>19.0188</v>
      </c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</row>
    <row r="56" spans="1:26" ht="13.5" customHeight="1">
      <c r="A56" s="22" t="s">
        <v>75</v>
      </c>
      <c r="B56" s="23" t="s">
        <v>345</v>
      </c>
      <c r="C56" s="23" t="s">
        <v>336</v>
      </c>
      <c r="D56" s="23" t="s">
        <v>109</v>
      </c>
      <c r="E56" s="23" t="s">
        <v>104</v>
      </c>
      <c r="F56" s="23" t="s">
        <v>318</v>
      </c>
      <c r="G56" s="23" t="s">
        <v>239</v>
      </c>
      <c r="H56" s="25">
        <v>6.2748</v>
      </c>
      <c r="I56" s="25">
        <v>6.2748</v>
      </c>
      <c r="J56" s="25">
        <v>0</v>
      </c>
      <c r="K56" s="25">
        <v>0</v>
      </c>
      <c r="L56" s="25">
        <v>0</v>
      </c>
      <c r="M56" s="25">
        <v>0</v>
      </c>
      <c r="N56" s="25">
        <v>6.2748</v>
      </c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</row>
    <row r="57" spans="1:26" ht="13.5" customHeight="1">
      <c r="A57" s="22" t="s">
        <v>75</v>
      </c>
      <c r="B57" s="23" t="s">
        <v>345</v>
      </c>
      <c r="C57" s="23" t="s">
        <v>336</v>
      </c>
      <c r="D57" s="23" t="s">
        <v>103</v>
      </c>
      <c r="E57" s="23" t="s">
        <v>104</v>
      </c>
      <c r="F57" s="23" t="s">
        <v>318</v>
      </c>
      <c r="G57" s="23" t="s">
        <v>239</v>
      </c>
      <c r="H57" s="25">
        <v>7.8</v>
      </c>
      <c r="I57" s="25">
        <v>7.8</v>
      </c>
      <c r="J57" s="25">
        <v>0</v>
      </c>
      <c r="K57" s="25">
        <v>0</v>
      </c>
      <c r="L57" s="25">
        <v>0</v>
      </c>
      <c r="M57" s="25">
        <v>0</v>
      </c>
      <c r="N57" s="25">
        <v>7.8</v>
      </c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ht="13.5" customHeight="1">
      <c r="A58" s="22" t="s">
        <v>75</v>
      </c>
      <c r="B58" s="23" t="s">
        <v>345</v>
      </c>
      <c r="C58" s="23" t="s">
        <v>336</v>
      </c>
      <c r="D58" s="23" t="s">
        <v>105</v>
      </c>
      <c r="E58" s="23" t="s">
        <v>106</v>
      </c>
      <c r="F58" s="23" t="s">
        <v>318</v>
      </c>
      <c r="G58" s="23" t="s">
        <v>239</v>
      </c>
      <c r="H58" s="25">
        <v>1.8</v>
      </c>
      <c r="I58" s="25">
        <v>1.8</v>
      </c>
      <c r="J58" s="25">
        <v>0</v>
      </c>
      <c r="K58" s="25">
        <v>0</v>
      </c>
      <c r="L58" s="25">
        <v>0</v>
      </c>
      <c r="M58" s="25">
        <v>0</v>
      </c>
      <c r="N58" s="25">
        <v>1.8</v>
      </c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</row>
    <row r="59" spans="1:26" ht="13.5" customHeight="1">
      <c r="A59" s="22" t="s">
        <v>75</v>
      </c>
      <c r="B59" s="23" t="s">
        <v>345</v>
      </c>
      <c r="C59" s="23" t="s">
        <v>336</v>
      </c>
      <c r="D59" s="23" t="s">
        <v>109</v>
      </c>
      <c r="E59" s="23" t="s">
        <v>104</v>
      </c>
      <c r="F59" s="23" t="s">
        <v>318</v>
      </c>
      <c r="G59" s="23" t="s">
        <v>239</v>
      </c>
      <c r="H59" s="25">
        <v>0.6</v>
      </c>
      <c r="I59" s="25">
        <v>0.6</v>
      </c>
      <c r="J59" s="25">
        <v>0</v>
      </c>
      <c r="K59" s="25">
        <v>0</v>
      </c>
      <c r="L59" s="25">
        <v>0</v>
      </c>
      <c r="M59" s="25">
        <v>0</v>
      </c>
      <c r="N59" s="25">
        <v>0.6</v>
      </c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ht="13.5" customHeight="1">
      <c r="A60" s="22" t="s">
        <v>75</v>
      </c>
      <c r="B60" s="23" t="s">
        <v>345</v>
      </c>
      <c r="C60" s="23" t="s">
        <v>336</v>
      </c>
      <c r="D60" s="23" t="s">
        <v>103</v>
      </c>
      <c r="E60" s="23" t="s">
        <v>104</v>
      </c>
      <c r="F60" s="23" t="s">
        <v>337</v>
      </c>
      <c r="G60" s="23" t="s">
        <v>241</v>
      </c>
      <c r="H60" s="25">
        <v>4.1588</v>
      </c>
      <c r="I60" s="25">
        <v>4.1588</v>
      </c>
      <c r="J60" s="25">
        <v>0</v>
      </c>
      <c r="K60" s="25">
        <v>0</v>
      </c>
      <c r="L60" s="25">
        <v>0</v>
      </c>
      <c r="M60" s="25">
        <v>0</v>
      </c>
      <c r="N60" s="25">
        <v>4.1588</v>
      </c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</row>
    <row r="61" spans="1:26" ht="13.5" customHeight="1">
      <c r="A61" s="22" t="s">
        <v>75</v>
      </c>
      <c r="B61" s="23" t="s">
        <v>345</v>
      </c>
      <c r="C61" s="23" t="s">
        <v>336</v>
      </c>
      <c r="D61" s="23" t="s">
        <v>105</v>
      </c>
      <c r="E61" s="23" t="s">
        <v>106</v>
      </c>
      <c r="F61" s="23" t="s">
        <v>337</v>
      </c>
      <c r="G61" s="23" t="s">
        <v>241</v>
      </c>
      <c r="H61" s="25">
        <v>1.1581</v>
      </c>
      <c r="I61" s="25">
        <v>1.1581</v>
      </c>
      <c r="J61" s="25">
        <v>0</v>
      </c>
      <c r="K61" s="25">
        <v>0</v>
      </c>
      <c r="L61" s="25">
        <v>0</v>
      </c>
      <c r="M61" s="25">
        <v>0</v>
      </c>
      <c r="N61" s="25">
        <v>1.1581</v>
      </c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1:26" ht="13.5" customHeight="1">
      <c r="A62" s="22" t="s">
        <v>75</v>
      </c>
      <c r="B62" s="23" t="s">
        <v>345</v>
      </c>
      <c r="C62" s="23" t="s">
        <v>336</v>
      </c>
      <c r="D62" s="23" t="s">
        <v>109</v>
      </c>
      <c r="E62" s="23" t="s">
        <v>104</v>
      </c>
      <c r="F62" s="23" t="s">
        <v>337</v>
      </c>
      <c r="G62" s="23" t="s">
        <v>241</v>
      </c>
      <c r="H62" s="25">
        <v>0.3244</v>
      </c>
      <c r="I62" s="25">
        <v>0.3244</v>
      </c>
      <c r="J62" s="25">
        <v>0</v>
      </c>
      <c r="K62" s="25">
        <v>0</v>
      </c>
      <c r="L62" s="25">
        <v>0</v>
      </c>
      <c r="M62" s="25">
        <v>0</v>
      </c>
      <c r="N62" s="25">
        <v>0.3244</v>
      </c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1:26" ht="13.5" customHeight="1">
      <c r="A63" s="22" t="s">
        <v>75</v>
      </c>
      <c r="B63" s="23" t="s">
        <v>346</v>
      </c>
      <c r="C63" s="23" t="s">
        <v>238</v>
      </c>
      <c r="D63" s="23" t="s">
        <v>121</v>
      </c>
      <c r="E63" s="23" t="s">
        <v>122</v>
      </c>
      <c r="F63" s="23" t="s">
        <v>321</v>
      </c>
      <c r="G63" s="23" t="s">
        <v>248</v>
      </c>
      <c r="H63" s="25">
        <v>25.6324</v>
      </c>
      <c r="I63" s="25">
        <v>25.6324</v>
      </c>
      <c r="J63" s="25">
        <v>0</v>
      </c>
      <c r="K63" s="25">
        <v>0</v>
      </c>
      <c r="L63" s="25">
        <v>0</v>
      </c>
      <c r="M63" s="25">
        <v>0</v>
      </c>
      <c r="N63" s="25">
        <v>25.6324</v>
      </c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1:26" ht="13.5" customHeight="1">
      <c r="A64" s="22" t="s">
        <v>75</v>
      </c>
      <c r="B64" s="23" t="s">
        <v>346</v>
      </c>
      <c r="C64" s="23" t="s">
        <v>238</v>
      </c>
      <c r="D64" s="23" t="s">
        <v>131</v>
      </c>
      <c r="E64" s="23" t="s">
        <v>132</v>
      </c>
      <c r="F64" s="23" t="s">
        <v>322</v>
      </c>
      <c r="G64" s="23" t="s">
        <v>254</v>
      </c>
      <c r="H64" s="25">
        <v>11.282967999999999</v>
      </c>
      <c r="I64" s="25">
        <v>11.282967999999999</v>
      </c>
      <c r="J64" s="25">
        <v>0</v>
      </c>
      <c r="K64" s="25">
        <v>0</v>
      </c>
      <c r="L64" s="25">
        <v>0</v>
      </c>
      <c r="M64" s="25">
        <v>0</v>
      </c>
      <c r="N64" s="25">
        <v>11.282967999999999</v>
      </c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</row>
    <row r="65" spans="1:26" ht="13.5" customHeight="1">
      <c r="A65" s="22" t="s">
        <v>75</v>
      </c>
      <c r="B65" s="23" t="s">
        <v>346</v>
      </c>
      <c r="C65" s="23" t="s">
        <v>238</v>
      </c>
      <c r="D65" s="23" t="s">
        <v>135</v>
      </c>
      <c r="E65" s="23" t="s">
        <v>136</v>
      </c>
      <c r="F65" s="23" t="s">
        <v>323</v>
      </c>
      <c r="G65" s="23" t="s">
        <v>257</v>
      </c>
      <c r="H65" s="25">
        <v>0.30912199999999995</v>
      </c>
      <c r="I65" s="25">
        <v>0.30912199999999995</v>
      </c>
      <c r="J65" s="25">
        <v>0</v>
      </c>
      <c r="K65" s="25">
        <v>0</v>
      </c>
      <c r="L65" s="25">
        <v>0</v>
      </c>
      <c r="M65" s="25">
        <v>0</v>
      </c>
      <c r="N65" s="25">
        <v>0.30912199999999995</v>
      </c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</row>
    <row r="66" spans="1:26" ht="13.5" customHeight="1">
      <c r="A66" s="22" t="s">
        <v>75</v>
      </c>
      <c r="B66" s="23" t="s">
        <v>346</v>
      </c>
      <c r="C66" s="23" t="s">
        <v>238</v>
      </c>
      <c r="D66" s="23" t="s">
        <v>135</v>
      </c>
      <c r="E66" s="23" t="s">
        <v>136</v>
      </c>
      <c r="F66" s="23" t="s">
        <v>323</v>
      </c>
      <c r="G66" s="23" t="s">
        <v>257</v>
      </c>
      <c r="H66" s="25">
        <v>0.7714</v>
      </c>
      <c r="I66" s="25">
        <v>0.7714</v>
      </c>
      <c r="J66" s="25">
        <v>0</v>
      </c>
      <c r="K66" s="25">
        <v>0</v>
      </c>
      <c r="L66" s="25">
        <v>0</v>
      </c>
      <c r="M66" s="25">
        <v>0</v>
      </c>
      <c r="N66" s="25">
        <v>0.7714</v>
      </c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</row>
    <row r="67" spans="1:26" ht="13.5" customHeight="1">
      <c r="A67" s="22" t="s">
        <v>75</v>
      </c>
      <c r="B67" s="23" t="s">
        <v>347</v>
      </c>
      <c r="C67" s="23" t="s">
        <v>157</v>
      </c>
      <c r="D67" s="23" t="s">
        <v>156</v>
      </c>
      <c r="E67" s="23" t="s">
        <v>157</v>
      </c>
      <c r="F67" s="23" t="s">
        <v>325</v>
      </c>
      <c r="G67" s="23" t="s">
        <v>157</v>
      </c>
      <c r="H67" s="25">
        <v>18.547344</v>
      </c>
      <c r="I67" s="25">
        <v>18.547344</v>
      </c>
      <c r="J67" s="25">
        <v>0</v>
      </c>
      <c r="K67" s="25">
        <v>0</v>
      </c>
      <c r="L67" s="25">
        <v>0</v>
      </c>
      <c r="M67" s="25">
        <v>0</v>
      </c>
      <c r="N67" s="25">
        <v>18.547344</v>
      </c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1:26" ht="13.5" customHeight="1">
      <c r="A68" s="22" t="s">
        <v>75</v>
      </c>
      <c r="B68" s="23" t="s">
        <v>348</v>
      </c>
      <c r="C68" s="23" t="s">
        <v>327</v>
      </c>
      <c r="D68" s="23" t="s">
        <v>117</v>
      </c>
      <c r="E68" s="23" t="s">
        <v>118</v>
      </c>
      <c r="F68" s="23" t="s">
        <v>328</v>
      </c>
      <c r="G68" s="23" t="s">
        <v>265</v>
      </c>
      <c r="H68" s="25">
        <v>0.27</v>
      </c>
      <c r="I68" s="25">
        <v>0.27</v>
      </c>
      <c r="J68" s="25">
        <v>0</v>
      </c>
      <c r="K68" s="25">
        <v>0</v>
      </c>
      <c r="L68" s="25">
        <v>0</v>
      </c>
      <c r="M68" s="25">
        <v>0</v>
      </c>
      <c r="N68" s="25">
        <v>0.27</v>
      </c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</row>
    <row r="69" spans="1:26" ht="13.5" customHeight="1">
      <c r="A69" s="22" t="s">
        <v>75</v>
      </c>
      <c r="B69" s="23" t="s">
        <v>348</v>
      </c>
      <c r="C69" s="23" t="s">
        <v>327</v>
      </c>
      <c r="D69" s="23" t="s">
        <v>103</v>
      </c>
      <c r="E69" s="23" t="s">
        <v>104</v>
      </c>
      <c r="F69" s="23" t="s">
        <v>328</v>
      </c>
      <c r="G69" s="23" t="s">
        <v>265</v>
      </c>
      <c r="H69" s="25">
        <v>3.9</v>
      </c>
      <c r="I69" s="25">
        <v>3.9</v>
      </c>
      <c r="J69" s="25">
        <v>0</v>
      </c>
      <c r="K69" s="25">
        <v>0</v>
      </c>
      <c r="L69" s="25">
        <v>0</v>
      </c>
      <c r="M69" s="25">
        <v>0</v>
      </c>
      <c r="N69" s="25">
        <v>3.9</v>
      </c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1:26" ht="13.5" customHeight="1">
      <c r="A70" s="22" t="s">
        <v>75</v>
      </c>
      <c r="B70" s="23" t="s">
        <v>348</v>
      </c>
      <c r="C70" s="23" t="s">
        <v>327</v>
      </c>
      <c r="D70" s="23" t="s">
        <v>105</v>
      </c>
      <c r="E70" s="23" t="s">
        <v>106</v>
      </c>
      <c r="F70" s="23" t="s">
        <v>328</v>
      </c>
      <c r="G70" s="23" t="s">
        <v>265</v>
      </c>
      <c r="H70" s="25">
        <v>0.9</v>
      </c>
      <c r="I70" s="25">
        <v>0.9</v>
      </c>
      <c r="J70" s="25">
        <v>0</v>
      </c>
      <c r="K70" s="25">
        <v>0</v>
      </c>
      <c r="L70" s="25">
        <v>0</v>
      </c>
      <c r="M70" s="25">
        <v>0</v>
      </c>
      <c r="N70" s="25">
        <v>0.9</v>
      </c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</row>
    <row r="71" spans="1:26" ht="13.5" customHeight="1">
      <c r="A71" s="22" t="s">
        <v>75</v>
      </c>
      <c r="B71" s="23" t="s">
        <v>348</v>
      </c>
      <c r="C71" s="23" t="s">
        <v>327</v>
      </c>
      <c r="D71" s="23" t="s">
        <v>109</v>
      </c>
      <c r="E71" s="23" t="s">
        <v>104</v>
      </c>
      <c r="F71" s="23" t="s">
        <v>328</v>
      </c>
      <c r="G71" s="23" t="s">
        <v>265</v>
      </c>
      <c r="H71" s="25">
        <v>0.3</v>
      </c>
      <c r="I71" s="25">
        <v>0.3</v>
      </c>
      <c r="J71" s="25">
        <v>0</v>
      </c>
      <c r="K71" s="25">
        <v>0</v>
      </c>
      <c r="L71" s="25">
        <v>0</v>
      </c>
      <c r="M71" s="25">
        <v>0</v>
      </c>
      <c r="N71" s="25">
        <v>0.3</v>
      </c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</row>
    <row r="72" spans="1:26" ht="13.5" customHeight="1">
      <c r="A72" s="22" t="s">
        <v>75</v>
      </c>
      <c r="B72" s="23" t="s">
        <v>348</v>
      </c>
      <c r="C72" s="23" t="s">
        <v>327</v>
      </c>
      <c r="D72" s="23" t="s">
        <v>103</v>
      </c>
      <c r="E72" s="23" t="s">
        <v>104</v>
      </c>
      <c r="F72" s="23" t="s">
        <v>329</v>
      </c>
      <c r="G72" s="23" t="s">
        <v>276</v>
      </c>
      <c r="H72" s="25">
        <v>1.2476399999999999</v>
      </c>
      <c r="I72" s="25">
        <v>1.2476399999999999</v>
      </c>
      <c r="J72" s="25">
        <v>0</v>
      </c>
      <c r="K72" s="25">
        <v>0</v>
      </c>
      <c r="L72" s="25">
        <v>0</v>
      </c>
      <c r="M72" s="25">
        <v>0</v>
      </c>
      <c r="N72" s="25">
        <v>1.2476399999999999</v>
      </c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</row>
    <row r="73" spans="1:26" ht="13.5" customHeight="1">
      <c r="A73" s="22" t="s">
        <v>75</v>
      </c>
      <c r="B73" s="23" t="s">
        <v>348</v>
      </c>
      <c r="C73" s="23" t="s">
        <v>327</v>
      </c>
      <c r="D73" s="23" t="s">
        <v>105</v>
      </c>
      <c r="E73" s="23" t="s">
        <v>106</v>
      </c>
      <c r="F73" s="23" t="s">
        <v>329</v>
      </c>
      <c r="G73" s="23" t="s">
        <v>276</v>
      </c>
      <c r="H73" s="25">
        <v>0.34743</v>
      </c>
      <c r="I73" s="25">
        <v>0.34743</v>
      </c>
      <c r="J73" s="25">
        <v>0</v>
      </c>
      <c r="K73" s="25">
        <v>0</v>
      </c>
      <c r="L73" s="25">
        <v>0</v>
      </c>
      <c r="M73" s="25">
        <v>0</v>
      </c>
      <c r="N73" s="25">
        <v>0.34743</v>
      </c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</row>
    <row r="74" spans="1:26" ht="13.5" customHeight="1">
      <c r="A74" s="22" t="s">
        <v>75</v>
      </c>
      <c r="B74" s="23" t="s">
        <v>348</v>
      </c>
      <c r="C74" s="23" t="s">
        <v>327</v>
      </c>
      <c r="D74" s="23" t="s">
        <v>109</v>
      </c>
      <c r="E74" s="23" t="s">
        <v>104</v>
      </c>
      <c r="F74" s="23" t="s">
        <v>329</v>
      </c>
      <c r="G74" s="23" t="s">
        <v>276</v>
      </c>
      <c r="H74" s="25">
        <v>0.09732</v>
      </c>
      <c r="I74" s="25">
        <v>0.09732</v>
      </c>
      <c r="J74" s="25">
        <v>0</v>
      </c>
      <c r="K74" s="25">
        <v>0</v>
      </c>
      <c r="L74" s="25">
        <v>0</v>
      </c>
      <c r="M74" s="25">
        <v>0</v>
      </c>
      <c r="N74" s="25">
        <v>0.09732</v>
      </c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</row>
    <row r="75" spans="1:26" ht="13.5" customHeight="1">
      <c r="A75" s="22" t="s">
        <v>75</v>
      </c>
      <c r="B75" s="23" t="s">
        <v>349</v>
      </c>
      <c r="C75" s="23" t="s">
        <v>258</v>
      </c>
      <c r="D75" s="23" t="s">
        <v>103</v>
      </c>
      <c r="E75" s="23" t="s">
        <v>104</v>
      </c>
      <c r="F75" s="23" t="s">
        <v>334</v>
      </c>
      <c r="G75" s="23" t="s">
        <v>258</v>
      </c>
      <c r="H75" s="25">
        <v>2.5</v>
      </c>
      <c r="I75" s="25">
        <v>2.5</v>
      </c>
      <c r="J75" s="25">
        <v>0</v>
      </c>
      <c r="K75" s="25">
        <v>0</v>
      </c>
      <c r="L75" s="25">
        <v>0</v>
      </c>
      <c r="M75" s="25">
        <v>0</v>
      </c>
      <c r="N75" s="25">
        <v>2.5</v>
      </c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</row>
    <row r="76" spans="1:26" ht="13.5" customHeight="1">
      <c r="A76" s="22" t="s">
        <v>75</v>
      </c>
      <c r="B76" s="23" t="s">
        <v>350</v>
      </c>
      <c r="C76" s="23" t="s">
        <v>343</v>
      </c>
      <c r="D76" s="23" t="s">
        <v>103</v>
      </c>
      <c r="E76" s="23" t="s">
        <v>104</v>
      </c>
      <c r="F76" s="23" t="s">
        <v>344</v>
      </c>
      <c r="G76" s="23" t="s">
        <v>279</v>
      </c>
      <c r="H76" s="25">
        <v>12.24</v>
      </c>
      <c r="I76" s="25">
        <v>12.24</v>
      </c>
      <c r="J76" s="25">
        <v>0</v>
      </c>
      <c r="K76" s="25">
        <v>0</v>
      </c>
      <c r="L76" s="25">
        <v>0</v>
      </c>
      <c r="M76" s="25">
        <v>0</v>
      </c>
      <c r="N76" s="25">
        <v>12.24</v>
      </c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</row>
    <row r="77" spans="1:26" ht="13.5" customHeight="1">
      <c r="A77" s="22" t="s">
        <v>75</v>
      </c>
      <c r="B77" s="23" t="s">
        <v>350</v>
      </c>
      <c r="C77" s="23" t="s">
        <v>343</v>
      </c>
      <c r="D77" s="23" t="s">
        <v>105</v>
      </c>
      <c r="E77" s="23" t="s">
        <v>106</v>
      </c>
      <c r="F77" s="23" t="s">
        <v>344</v>
      </c>
      <c r="G77" s="23" t="s">
        <v>279</v>
      </c>
      <c r="H77" s="25">
        <v>2.7</v>
      </c>
      <c r="I77" s="25">
        <v>2.7</v>
      </c>
      <c r="J77" s="25">
        <v>0</v>
      </c>
      <c r="K77" s="25">
        <v>0</v>
      </c>
      <c r="L77" s="25">
        <v>0</v>
      </c>
      <c r="M77" s="25">
        <v>0</v>
      </c>
      <c r="N77" s="25">
        <v>2.7</v>
      </c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</row>
    <row r="78" spans="1:26" ht="13.5" customHeight="1">
      <c r="A78" s="22" t="s">
        <v>75</v>
      </c>
      <c r="B78" s="23" t="s">
        <v>350</v>
      </c>
      <c r="C78" s="23" t="s">
        <v>343</v>
      </c>
      <c r="D78" s="23" t="s">
        <v>109</v>
      </c>
      <c r="E78" s="23" t="s">
        <v>104</v>
      </c>
      <c r="F78" s="23" t="s">
        <v>344</v>
      </c>
      <c r="G78" s="23" t="s">
        <v>279</v>
      </c>
      <c r="H78" s="25">
        <v>0.9</v>
      </c>
      <c r="I78" s="25">
        <v>0.9</v>
      </c>
      <c r="J78" s="25">
        <v>0</v>
      </c>
      <c r="K78" s="25">
        <v>0</v>
      </c>
      <c r="L78" s="25">
        <v>0</v>
      </c>
      <c r="M78" s="25">
        <v>0</v>
      </c>
      <c r="N78" s="25">
        <v>0.9</v>
      </c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</row>
    <row r="79" spans="1:26" ht="13.5" customHeight="1">
      <c r="A79" s="22" t="s">
        <v>75</v>
      </c>
      <c r="B79" s="23" t="s">
        <v>351</v>
      </c>
      <c r="C79" s="23" t="s">
        <v>281</v>
      </c>
      <c r="D79" s="23" t="s">
        <v>117</v>
      </c>
      <c r="E79" s="23" t="s">
        <v>118</v>
      </c>
      <c r="F79" s="23" t="s">
        <v>352</v>
      </c>
      <c r="G79" s="23" t="s">
        <v>281</v>
      </c>
      <c r="H79" s="25">
        <v>25.437720000000002</v>
      </c>
      <c r="I79" s="25">
        <v>25.437720000000002</v>
      </c>
      <c r="J79" s="25">
        <v>0</v>
      </c>
      <c r="K79" s="25">
        <v>0</v>
      </c>
      <c r="L79" s="25">
        <v>0</v>
      </c>
      <c r="M79" s="25">
        <v>0</v>
      </c>
      <c r="N79" s="25">
        <v>25.437720000000002</v>
      </c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6" ht="13.5" customHeight="1">
      <c r="A80" s="22" t="s">
        <v>75</v>
      </c>
      <c r="B80" s="23" t="s">
        <v>353</v>
      </c>
      <c r="C80" s="23" t="s">
        <v>327</v>
      </c>
      <c r="D80" s="23" t="s">
        <v>99</v>
      </c>
      <c r="E80" s="23" t="s">
        <v>100</v>
      </c>
      <c r="F80" s="23" t="s">
        <v>354</v>
      </c>
      <c r="G80" s="23" t="s">
        <v>265</v>
      </c>
      <c r="H80" s="25">
        <v>1</v>
      </c>
      <c r="I80" s="25">
        <v>1</v>
      </c>
      <c r="J80" s="25"/>
      <c r="K80" s="25"/>
      <c r="L80" s="25"/>
      <c r="M80" s="25"/>
      <c r="N80" s="25">
        <v>1</v>
      </c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</row>
    <row r="81" spans="1:26" ht="13.5" customHeight="1">
      <c r="A81" s="22" t="s">
        <v>75</v>
      </c>
      <c r="B81" s="23" t="s">
        <v>353</v>
      </c>
      <c r="C81" s="23" t="s">
        <v>327</v>
      </c>
      <c r="D81" s="23" t="s">
        <v>99</v>
      </c>
      <c r="E81" s="23" t="s">
        <v>100</v>
      </c>
      <c r="F81" s="23" t="s">
        <v>355</v>
      </c>
      <c r="G81" s="23" t="s">
        <v>268</v>
      </c>
      <c r="H81" s="25">
        <v>0.5</v>
      </c>
      <c r="I81" s="25">
        <v>0.5</v>
      </c>
      <c r="J81" s="25"/>
      <c r="K81" s="25"/>
      <c r="L81" s="25"/>
      <c r="M81" s="25"/>
      <c r="N81" s="25">
        <v>0.5</v>
      </c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</row>
    <row r="82" spans="1:26" ht="13.5" customHeight="1">
      <c r="A82" s="22" t="s">
        <v>75</v>
      </c>
      <c r="B82" s="23" t="s">
        <v>353</v>
      </c>
      <c r="C82" s="23" t="s">
        <v>327</v>
      </c>
      <c r="D82" s="23" t="s">
        <v>99</v>
      </c>
      <c r="E82" s="23" t="s">
        <v>100</v>
      </c>
      <c r="F82" s="23" t="s">
        <v>356</v>
      </c>
      <c r="G82" s="23" t="s">
        <v>249</v>
      </c>
      <c r="H82" s="25">
        <v>1.5</v>
      </c>
      <c r="I82" s="25">
        <v>1.5</v>
      </c>
      <c r="J82" s="25"/>
      <c r="K82" s="25"/>
      <c r="L82" s="25"/>
      <c r="M82" s="25"/>
      <c r="N82" s="25">
        <v>1.5</v>
      </c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</row>
    <row r="83" spans="1:26" ht="13.5" customHeight="1">
      <c r="A83" s="22" t="s">
        <v>75</v>
      </c>
      <c r="B83" s="23" t="s">
        <v>353</v>
      </c>
      <c r="C83" s="23" t="s">
        <v>327</v>
      </c>
      <c r="D83" s="23" t="s">
        <v>99</v>
      </c>
      <c r="E83" s="23" t="s">
        <v>100</v>
      </c>
      <c r="F83" s="23" t="s">
        <v>357</v>
      </c>
      <c r="G83" s="23" t="s">
        <v>256</v>
      </c>
      <c r="H83" s="25">
        <v>1.5</v>
      </c>
      <c r="I83" s="25">
        <v>1.5</v>
      </c>
      <c r="J83" s="25"/>
      <c r="K83" s="25"/>
      <c r="L83" s="25"/>
      <c r="M83" s="25"/>
      <c r="N83" s="25">
        <v>1.5</v>
      </c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</row>
    <row r="84" spans="1:26" ht="13.5" customHeight="1">
      <c r="A84" s="179" t="s">
        <v>77</v>
      </c>
      <c r="B84" s="23"/>
      <c r="C84" s="23"/>
      <c r="D84" s="23"/>
      <c r="E84" s="23"/>
      <c r="F84" s="23"/>
      <c r="G84" s="23"/>
      <c r="H84" s="25">
        <v>689.180412</v>
      </c>
      <c r="I84" s="25">
        <v>689.180412</v>
      </c>
      <c r="J84" s="25">
        <v>0</v>
      </c>
      <c r="K84" s="25">
        <v>0</v>
      </c>
      <c r="L84" s="25">
        <v>0</v>
      </c>
      <c r="M84" s="25">
        <v>0</v>
      </c>
      <c r="N84" s="25">
        <v>689.180412</v>
      </c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</row>
    <row r="85" spans="1:26" ht="13.5" customHeight="1">
      <c r="A85" s="22" t="s">
        <v>77</v>
      </c>
      <c r="B85" s="23" t="s">
        <v>358</v>
      </c>
      <c r="C85" s="23" t="s">
        <v>316</v>
      </c>
      <c r="D85" s="23" t="s">
        <v>141</v>
      </c>
      <c r="E85" s="23" t="s">
        <v>106</v>
      </c>
      <c r="F85" s="23" t="s">
        <v>317</v>
      </c>
      <c r="G85" s="23" t="s">
        <v>236</v>
      </c>
      <c r="H85" s="25">
        <v>207.6984</v>
      </c>
      <c r="I85" s="25">
        <v>207.6984</v>
      </c>
      <c r="J85" s="25">
        <v>0</v>
      </c>
      <c r="K85" s="25">
        <v>0</v>
      </c>
      <c r="L85" s="25">
        <v>0</v>
      </c>
      <c r="M85" s="25">
        <v>0</v>
      </c>
      <c r="N85" s="25">
        <v>207.6984</v>
      </c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</row>
    <row r="86" spans="1:26" ht="13.5" customHeight="1">
      <c r="A86" s="22" t="s">
        <v>77</v>
      </c>
      <c r="B86" s="23" t="s">
        <v>358</v>
      </c>
      <c r="C86" s="23" t="s">
        <v>316</v>
      </c>
      <c r="D86" s="23" t="s">
        <v>141</v>
      </c>
      <c r="E86" s="23" t="s">
        <v>106</v>
      </c>
      <c r="F86" s="23" t="s">
        <v>318</v>
      </c>
      <c r="G86" s="23" t="s">
        <v>239</v>
      </c>
      <c r="H86" s="25">
        <v>28.86</v>
      </c>
      <c r="I86" s="25">
        <v>28.86</v>
      </c>
      <c r="J86" s="25">
        <v>0</v>
      </c>
      <c r="K86" s="25">
        <v>0</v>
      </c>
      <c r="L86" s="25">
        <v>0</v>
      </c>
      <c r="M86" s="25">
        <v>0</v>
      </c>
      <c r="N86" s="25">
        <v>28.86</v>
      </c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</row>
    <row r="87" spans="1:26" ht="13.5" customHeight="1">
      <c r="A87" s="22" t="s">
        <v>77</v>
      </c>
      <c r="B87" s="23" t="s">
        <v>358</v>
      </c>
      <c r="C87" s="23" t="s">
        <v>316</v>
      </c>
      <c r="D87" s="23" t="s">
        <v>141</v>
      </c>
      <c r="E87" s="23" t="s">
        <v>106</v>
      </c>
      <c r="F87" s="23" t="s">
        <v>318</v>
      </c>
      <c r="G87" s="23" t="s">
        <v>239</v>
      </c>
      <c r="H87" s="25">
        <v>27.6</v>
      </c>
      <c r="I87" s="25">
        <v>27.6</v>
      </c>
      <c r="J87" s="25">
        <v>0</v>
      </c>
      <c r="K87" s="25">
        <v>0</v>
      </c>
      <c r="L87" s="25">
        <v>0</v>
      </c>
      <c r="M87" s="25">
        <v>0</v>
      </c>
      <c r="N87" s="25">
        <v>27.6</v>
      </c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</row>
    <row r="88" spans="1:26" ht="13.5" customHeight="1">
      <c r="A88" s="22" t="s">
        <v>77</v>
      </c>
      <c r="B88" s="23" t="s">
        <v>358</v>
      </c>
      <c r="C88" s="23" t="s">
        <v>316</v>
      </c>
      <c r="D88" s="23" t="s">
        <v>141</v>
      </c>
      <c r="E88" s="23" t="s">
        <v>106</v>
      </c>
      <c r="F88" s="23" t="s">
        <v>319</v>
      </c>
      <c r="G88" s="23" t="s">
        <v>245</v>
      </c>
      <c r="H88" s="25">
        <v>17.3082</v>
      </c>
      <c r="I88" s="25">
        <v>17.3082</v>
      </c>
      <c r="J88" s="25">
        <v>0</v>
      </c>
      <c r="K88" s="25">
        <v>0</v>
      </c>
      <c r="L88" s="25">
        <v>0</v>
      </c>
      <c r="M88" s="25">
        <v>0</v>
      </c>
      <c r="N88" s="25">
        <v>17.3082</v>
      </c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</row>
    <row r="89" spans="1:26" ht="13.5" customHeight="1">
      <c r="A89" s="22" t="s">
        <v>77</v>
      </c>
      <c r="B89" s="23" t="s">
        <v>358</v>
      </c>
      <c r="C89" s="23" t="s">
        <v>316</v>
      </c>
      <c r="D89" s="23" t="s">
        <v>141</v>
      </c>
      <c r="E89" s="23" t="s">
        <v>106</v>
      </c>
      <c r="F89" s="23" t="s">
        <v>319</v>
      </c>
      <c r="G89" s="23" t="s">
        <v>245</v>
      </c>
      <c r="H89" s="25">
        <v>76.896</v>
      </c>
      <c r="I89" s="25">
        <v>76.896</v>
      </c>
      <c r="J89" s="25">
        <v>0</v>
      </c>
      <c r="K89" s="25">
        <v>0</v>
      </c>
      <c r="L89" s="25">
        <v>0</v>
      </c>
      <c r="M89" s="25">
        <v>0</v>
      </c>
      <c r="N89" s="25">
        <v>76.896</v>
      </c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</row>
    <row r="90" spans="1:26" ht="13.5" customHeight="1">
      <c r="A90" s="22" t="s">
        <v>77</v>
      </c>
      <c r="B90" s="23" t="s">
        <v>358</v>
      </c>
      <c r="C90" s="23" t="s">
        <v>316</v>
      </c>
      <c r="D90" s="23" t="s">
        <v>141</v>
      </c>
      <c r="E90" s="23" t="s">
        <v>106</v>
      </c>
      <c r="F90" s="23" t="s">
        <v>319</v>
      </c>
      <c r="G90" s="23" t="s">
        <v>245</v>
      </c>
      <c r="H90" s="25">
        <v>44.862</v>
      </c>
      <c r="I90" s="25">
        <v>44.862</v>
      </c>
      <c r="J90" s="25">
        <v>0</v>
      </c>
      <c r="K90" s="25">
        <v>0</v>
      </c>
      <c r="L90" s="25">
        <v>0</v>
      </c>
      <c r="M90" s="25">
        <v>0</v>
      </c>
      <c r="N90" s="25">
        <v>44.862</v>
      </c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1:26" ht="13.5" customHeight="1">
      <c r="A91" s="22" t="s">
        <v>77</v>
      </c>
      <c r="B91" s="23" t="s">
        <v>358</v>
      </c>
      <c r="C91" s="23" t="s">
        <v>316</v>
      </c>
      <c r="D91" s="23" t="s">
        <v>141</v>
      </c>
      <c r="E91" s="23" t="s">
        <v>106</v>
      </c>
      <c r="F91" s="23" t="s">
        <v>319</v>
      </c>
      <c r="G91" s="23" t="s">
        <v>245</v>
      </c>
      <c r="H91" s="25">
        <v>82.4496</v>
      </c>
      <c r="I91" s="25">
        <v>82.4496</v>
      </c>
      <c r="J91" s="25">
        <v>0</v>
      </c>
      <c r="K91" s="25">
        <v>0</v>
      </c>
      <c r="L91" s="25">
        <v>0</v>
      </c>
      <c r="M91" s="25">
        <v>0</v>
      </c>
      <c r="N91" s="25">
        <v>82.4496</v>
      </c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</row>
    <row r="92" spans="1:26" ht="13.5" customHeight="1">
      <c r="A92" s="22" t="s">
        <v>77</v>
      </c>
      <c r="B92" s="23" t="s">
        <v>359</v>
      </c>
      <c r="C92" s="23" t="s">
        <v>238</v>
      </c>
      <c r="D92" s="23" t="s">
        <v>121</v>
      </c>
      <c r="E92" s="23" t="s">
        <v>122</v>
      </c>
      <c r="F92" s="23" t="s">
        <v>321</v>
      </c>
      <c r="G92" s="23" t="s">
        <v>248</v>
      </c>
      <c r="H92" s="25">
        <v>72.588192</v>
      </c>
      <c r="I92" s="25">
        <v>72.588192</v>
      </c>
      <c r="J92" s="25">
        <v>0</v>
      </c>
      <c r="K92" s="25">
        <v>0</v>
      </c>
      <c r="L92" s="25">
        <v>0</v>
      </c>
      <c r="M92" s="25">
        <v>0</v>
      </c>
      <c r="N92" s="25">
        <v>72.588192</v>
      </c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</row>
    <row r="93" spans="1:26" ht="13.5" customHeight="1">
      <c r="A93" s="22" t="s">
        <v>77</v>
      </c>
      <c r="B93" s="23" t="s">
        <v>359</v>
      </c>
      <c r="C93" s="23" t="s">
        <v>238</v>
      </c>
      <c r="D93" s="23" t="s">
        <v>133</v>
      </c>
      <c r="E93" s="23" t="s">
        <v>134</v>
      </c>
      <c r="F93" s="23" t="s">
        <v>322</v>
      </c>
      <c r="G93" s="23" t="s">
        <v>254</v>
      </c>
      <c r="H93" s="25">
        <v>31.854864000000003</v>
      </c>
      <c r="I93" s="25">
        <v>31.854864000000003</v>
      </c>
      <c r="J93" s="25">
        <v>0</v>
      </c>
      <c r="K93" s="25">
        <v>0</v>
      </c>
      <c r="L93" s="25">
        <v>0</v>
      </c>
      <c r="M93" s="25">
        <v>0</v>
      </c>
      <c r="N93" s="25">
        <v>31.854864000000003</v>
      </c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</row>
    <row r="94" spans="1:26" ht="13.5" customHeight="1">
      <c r="A94" s="22" t="s">
        <v>77</v>
      </c>
      <c r="B94" s="23" t="s">
        <v>359</v>
      </c>
      <c r="C94" s="23" t="s">
        <v>238</v>
      </c>
      <c r="D94" s="23" t="s">
        <v>135</v>
      </c>
      <c r="E94" s="23" t="s">
        <v>136</v>
      </c>
      <c r="F94" s="23" t="s">
        <v>323</v>
      </c>
      <c r="G94" s="23" t="s">
        <v>257</v>
      </c>
      <c r="H94" s="25">
        <v>0.8727360000000001</v>
      </c>
      <c r="I94" s="25">
        <v>0.8727360000000001</v>
      </c>
      <c r="J94" s="25">
        <v>0</v>
      </c>
      <c r="K94" s="25">
        <v>0</v>
      </c>
      <c r="L94" s="25">
        <v>0</v>
      </c>
      <c r="M94" s="25">
        <v>0</v>
      </c>
      <c r="N94" s="25">
        <v>0.8727360000000001</v>
      </c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</row>
    <row r="95" spans="1:26" ht="13.5" customHeight="1">
      <c r="A95" s="22" t="s">
        <v>77</v>
      </c>
      <c r="B95" s="23" t="s">
        <v>359</v>
      </c>
      <c r="C95" s="23" t="s">
        <v>238</v>
      </c>
      <c r="D95" s="23" t="s">
        <v>135</v>
      </c>
      <c r="E95" s="23" t="s">
        <v>136</v>
      </c>
      <c r="F95" s="23" t="s">
        <v>323</v>
      </c>
      <c r="G95" s="23" t="s">
        <v>257</v>
      </c>
      <c r="H95" s="25">
        <v>1.4098</v>
      </c>
      <c r="I95" s="25">
        <v>1.4098</v>
      </c>
      <c r="J95" s="25">
        <v>0</v>
      </c>
      <c r="K95" s="25">
        <v>0</v>
      </c>
      <c r="L95" s="25">
        <v>0</v>
      </c>
      <c r="M95" s="25">
        <v>0</v>
      </c>
      <c r="N95" s="25">
        <v>1.4098</v>
      </c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</row>
    <row r="96" spans="1:26" ht="13.5" customHeight="1">
      <c r="A96" s="22" t="s">
        <v>77</v>
      </c>
      <c r="B96" s="23" t="s">
        <v>360</v>
      </c>
      <c r="C96" s="23" t="s">
        <v>157</v>
      </c>
      <c r="D96" s="23" t="s">
        <v>156</v>
      </c>
      <c r="E96" s="23" t="s">
        <v>157</v>
      </c>
      <c r="F96" s="23" t="s">
        <v>325</v>
      </c>
      <c r="G96" s="23" t="s">
        <v>157</v>
      </c>
      <c r="H96" s="25">
        <v>52.36416</v>
      </c>
      <c r="I96" s="25">
        <v>52.36416</v>
      </c>
      <c r="J96" s="25">
        <v>0</v>
      </c>
      <c r="K96" s="25">
        <v>0</v>
      </c>
      <c r="L96" s="25">
        <v>0</v>
      </c>
      <c r="M96" s="25">
        <v>0</v>
      </c>
      <c r="N96" s="25">
        <v>52.36416</v>
      </c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</row>
    <row r="97" spans="1:26" ht="13.5" customHeight="1">
      <c r="A97" s="22" t="s">
        <v>77</v>
      </c>
      <c r="B97" s="23" t="s">
        <v>361</v>
      </c>
      <c r="C97" s="23" t="s">
        <v>262</v>
      </c>
      <c r="D97" s="23" t="s">
        <v>141</v>
      </c>
      <c r="E97" s="23" t="s">
        <v>106</v>
      </c>
      <c r="F97" s="23" t="s">
        <v>362</v>
      </c>
      <c r="G97" s="23" t="s">
        <v>262</v>
      </c>
      <c r="H97" s="25">
        <v>5.04</v>
      </c>
      <c r="I97" s="25">
        <v>5.04</v>
      </c>
      <c r="J97" s="25">
        <v>0</v>
      </c>
      <c r="K97" s="25">
        <v>0</v>
      </c>
      <c r="L97" s="25">
        <v>0</v>
      </c>
      <c r="M97" s="25">
        <v>0</v>
      </c>
      <c r="N97" s="25">
        <v>5.04</v>
      </c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</row>
    <row r="98" spans="1:26" ht="13.5" customHeight="1">
      <c r="A98" s="22" t="s">
        <v>77</v>
      </c>
      <c r="B98" s="23" t="s">
        <v>361</v>
      </c>
      <c r="C98" s="23" t="s">
        <v>262</v>
      </c>
      <c r="D98" s="23" t="s">
        <v>144</v>
      </c>
      <c r="E98" s="23" t="s">
        <v>145</v>
      </c>
      <c r="F98" s="23" t="s">
        <v>362</v>
      </c>
      <c r="G98" s="23" t="s">
        <v>262</v>
      </c>
      <c r="H98" s="25">
        <v>3</v>
      </c>
      <c r="I98" s="25">
        <v>3</v>
      </c>
      <c r="J98" s="25">
        <v>0</v>
      </c>
      <c r="K98" s="25">
        <v>0</v>
      </c>
      <c r="L98" s="25">
        <v>0</v>
      </c>
      <c r="M98" s="25">
        <v>0</v>
      </c>
      <c r="N98" s="25">
        <v>3</v>
      </c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</row>
    <row r="99" spans="1:26" ht="13.5" customHeight="1">
      <c r="A99" s="22" t="s">
        <v>77</v>
      </c>
      <c r="B99" s="23" t="s">
        <v>363</v>
      </c>
      <c r="C99" s="23" t="s">
        <v>327</v>
      </c>
      <c r="D99" s="23" t="s">
        <v>119</v>
      </c>
      <c r="E99" s="23" t="s">
        <v>120</v>
      </c>
      <c r="F99" s="23" t="s">
        <v>328</v>
      </c>
      <c r="G99" s="23" t="s">
        <v>265</v>
      </c>
      <c r="H99" s="25">
        <v>0.1</v>
      </c>
      <c r="I99" s="25">
        <v>0.1</v>
      </c>
      <c r="J99" s="25">
        <v>0</v>
      </c>
      <c r="K99" s="25">
        <v>0</v>
      </c>
      <c r="L99" s="25">
        <v>0</v>
      </c>
      <c r="M99" s="25">
        <v>0</v>
      </c>
      <c r="N99" s="25">
        <v>0.1</v>
      </c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</row>
    <row r="100" spans="1:26" ht="13.5" customHeight="1">
      <c r="A100" s="22" t="s">
        <v>77</v>
      </c>
      <c r="B100" s="23" t="s">
        <v>363</v>
      </c>
      <c r="C100" s="23" t="s">
        <v>327</v>
      </c>
      <c r="D100" s="23" t="s">
        <v>141</v>
      </c>
      <c r="E100" s="23" t="s">
        <v>106</v>
      </c>
      <c r="F100" s="23" t="s">
        <v>328</v>
      </c>
      <c r="G100" s="23" t="s">
        <v>265</v>
      </c>
      <c r="H100" s="25">
        <v>13.8</v>
      </c>
      <c r="I100" s="25">
        <v>13.8</v>
      </c>
      <c r="J100" s="25">
        <v>0</v>
      </c>
      <c r="K100" s="25">
        <v>0</v>
      </c>
      <c r="L100" s="25">
        <v>0</v>
      </c>
      <c r="M100" s="25">
        <v>0</v>
      </c>
      <c r="N100" s="25">
        <v>13.8</v>
      </c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</row>
    <row r="101" spans="1:26" ht="13.5" customHeight="1">
      <c r="A101" s="22" t="s">
        <v>77</v>
      </c>
      <c r="B101" s="23" t="s">
        <v>363</v>
      </c>
      <c r="C101" s="23" t="s">
        <v>327</v>
      </c>
      <c r="D101" s="23" t="s">
        <v>141</v>
      </c>
      <c r="E101" s="23" t="s">
        <v>106</v>
      </c>
      <c r="F101" s="23" t="s">
        <v>329</v>
      </c>
      <c r="G101" s="23" t="s">
        <v>276</v>
      </c>
      <c r="H101" s="25">
        <v>5.19246</v>
      </c>
      <c r="I101" s="25">
        <v>5.19246</v>
      </c>
      <c r="J101" s="25">
        <v>0</v>
      </c>
      <c r="K101" s="25">
        <v>0</v>
      </c>
      <c r="L101" s="25">
        <v>0</v>
      </c>
      <c r="M101" s="25">
        <v>0</v>
      </c>
      <c r="N101" s="25">
        <v>5.19246</v>
      </c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</row>
    <row r="102" spans="1:26" ht="13.5" customHeight="1">
      <c r="A102" s="22" t="s">
        <v>77</v>
      </c>
      <c r="B102" s="23" t="s">
        <v>364</v>
      </c>
      <c r="C102" s="23" t="s">
        <v>258</v>
      </c>
      <c r="D102" s="23" t="s">
        <v>141</v>
      </c>
      <c r="E102" s="23" t="s">
        <v>106</v>
      </c>
      <c r="F102" s="23" t="s">
        <v>334</v>
      </c>
      <c r="G102" s="23" t="s">
        <v>258</v>
      </c>
      <c r="H102" s="25">
        <v>2.5</v>
      </c>
      <c r="I102" s="25">
        <v>2.5</v>
      </c>
      <c r="J102" s="25">
        <v>0</v>
      </c>
      <c r="K102" s="25">
        <v>0</v>
      </c>
      <c r="L102" s="25">
        <v>0</v>
      </c>
      <c r="M102" s="25">
        <v>0</v>
      </c>
      <c r="N102" s="25">
        <v>2.5</v>
      </c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</row>
    <row r="103" spans="1:26" ht="13.5" customHeight="1">
      <c r="A103" s="22" t="s">
        <v>77</v>
      </c>
      <c r="B103" s="23" t="s">
        <v>365</v>
      </c>
      <c r="C103" s="23" t="s">
        <v>281</v>
      </c>
      <c r="D103" s="23" t="s">
        <v>119</v>
      </c>
      <c r="E103" s="23" t="s">
        <v>120</v>
      </c>
      <c r="F103" s="23" t="s">
        <v>352</v>
      </c>
      <c r="G103" s="23" t="s">
        <v>281</v>
      </c>
      <c r="H103" s="25">
        <v>14.784</v>
      </c>
      <c r="I103" s="25">
        <v>14.784</v>
      </c>
      <c r="J103" s="25">
        <v>0</v>
      </c>
      <c r="K103" s="25">
        <v>0</v>
      </c>
      <c r="L103" s="25">
        <v>0</v>
      </c>
      <c r="M103" s="25">
        <v>0</v>
      </c>
      <c r="N103" s="25">
        <v>14.784</v>
      </c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</row>
    <row r="104" spans="1:26" ht="13.5" customHeight="1">
      <c r="A104" s="179" t="s">
        <v>79</v>
      </c>
      <c r="B104" s="23"/>
      <c r="C104" s="23"/>
      <c r="D104" s="23"/>
      <c r="E104" s="23"/>
      <c r="F104" s="23"/>
      <c r="G104" s="23"/>
      <c r="H104" s="25">
        <v>192.007092</v>
      </c>
      <c r="I104" s="25">
        <v>192.007092</v>
      </c>
      <c r="J104" s="25">
        <v>0</v>
      </c>
      <c r="K104" s="25">
        <v>0</v>
      </c>
      <c r="L104" s="25">
        <v>0</v>
      </c>
      <c r="M104" s="25">
        <v>0</v>
      </c>
      <c r="N104" s="25">
        <v>192.007092</v>
      </c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</row>
    <row r="105" spans="1:26" ht="13.5" customHeight="1">
      <c r="A105" s="22" t="s">
        <v>79</v>
      </c>
      <c r="B105" s="23" t="s">
        <v>366</v>
      </c>
      <c r="C105" s="23" t="s">
        <v>316</v>
      </c>
      <c r="D105" s="23" t="s">
        <v>105</v>
      </c>
      <c r="E105" s="23" t="s">
        <v>106</v>
      </c>
      <c r="F105" s="23" t="s">
        <v>317</v>
      </c>
      <c r="G105" s="23" t="s">
        <v>236</v>
      </c>
      <c r="H105" s="25">
        <v>58.1448</v>
      </c>
      <c r="I105" s="25">
        <v>58.1448</v>
      </c>
      <c r="J105" s="25">
        <v>0</v>
      </c>
      <c r="K105" s="25">
        <v>0</v>
      </c>
      <c r="L105" s="25">
        <v>0</v>
      </c>
      <c r="M105" s="25">
        <v>0</v>
      </c>
      <c r="N105" s="25">
        <v>58.1448</v>
      </c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</row>
    <row r="106" spans="1:26" ht="13.5" customHeight="1">
      <c r="A106" s="22" t="s">
        <v>79</v>
      </c>
      <c r="B106" s="23" t="s">
        <v>366</v>
      </c>
      <c r="C106" s="23" t="s">
        <v>316</v>
      </c>
      <c r="D106" s="23" t="s">
        <v>105</v>
      </c>
      <c r="E106" s="23" t="s">
        <v>106</v>
      </c>
      <c r="F106" s="23" t="s">
        <v>318</v>
      </c>
      <c r="G106" s="23" t="s">
        <v>239</v>
      </c>
      <c r="H106" s="25">
        <v>6.7836</v>
      </c>
      <c r="I106" s="25">
        <v>6.7836</v>
      </c>
      <c r="J106" s="25">
        <v>0</v>
      </c>
      <c r="K106" s="25">
        <v>0</v>
      </c>
      <c r="L106" s="25">
        <v>0</v>
      </c>
      <c r="M106" s="25">
        <v>0</v>
      </c>
      <c r="N106" s="25">
        <v>6.7836</v>
      </c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</row>
    <row r="107" spans="1:26" ht="13.5" customHeight="1">
      <c r="A107" s="22" t="s">
        <v>79</v>
      </c>
      <c r="B107" s="23" t="s">
        <v>366</v>
      </c>
      <c r="C107" s="23" t="s">
        <v>316</v>
      </c>
      <c r="D107" s="23" t="s">
        <v>105</v>
      </c>
      <c r="E107" s="23" t="s">
        <v>106</v>
      </c>
      <c r="F107" s="23" t="s">
        <v>318</v>
      </c>
      <c r="G107" s="23" t="s">
        <v>239</v>
      </c>
      <c r="H107" s="25">
        <v>8.4</v>
      </c>
      <c r="I107" s="25">
        <v>8.4</v>
      </c>
      <c r="J107" s="25">
        <v>0</v>
      </c>
      <c r="K107" s="25">
        <v>0</v>
      </c>
      <c r="L107" s="25">
        <v>0</v>
      </c>
      <c r="M107" s="25">
        <v>0</v>
      </c>
      <c r="N107" s="25">
        <v>8.4</v>
      </c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</row>
    <row r="108" spans="1:26" ht="13.5" customHeight="1">
      <c r="A108" s="22" t="s">
        <v>79</v>
      </c>
      <c r="B108" s="23" t="s">
        <v>366</v>
      </c>
      <c r="C108" s="23" t="s">
        <v>316</v>
      </c>
      <c r="D108" s="23" t="s">
        <v>105</v>
      </c>
      <c r="E108" s="23" t="s">
        <v>106</v>
      </c>
      <c r="F108" s="23" t="s">
        <v>319</v>
      </c>
      <c r="G108" s="23" t="s">
        <v>245</v>
      </c>
      <c r="H108" s="25">
        <v>4.8454</v>
      </c>
      <c r="I108" s="25">
        <v>4.8454</v>
      </c>
      <c r="J108" s="25">
        <v>0</v>
      </c>
      <c r="K108" s="25">
        <v>0</v>
      </c>
      <c r="L108" s="25">
        <v>0</v>
      </c>
      <c r="M108" s="25">
        <v>0</v>
      </c>
      <c r="N108" s="25">
        <v>4.8454</v>
      </c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</row>
    <row r="109" spans="1:26" ht="13.5" customHeight="1">
      <c r="A109" s="22" t="s">
        <v>79</v>
      </c>
      <c r="B109" s="23" t="s">
        <v>366</v>
      </c>
      <c r="C109" s="23" t="s">
        <v>316</v>
      </c>
      <c r="D109" s="23" t="s">
        <v>105</v>
      </c>
      <c r="E109" s="23" t="s">
        <v>106</v>
      </c>
      <c r="F109" s="23" t="s">
        <v>319</v>
      </c>
      <c r="G109" s="23" t="s">
        <v>245</v>
      </c>
      <c r="H109" s="25">
        <v>22.008</v>
      </c>
      <c r="I109" s="25">
        <v>22.008</v>
      </c>
      <c r="J109" s="25">
        <v>0</v>
      </c>
      <c r="K109" s="25">
        <v>0</v>
      </c>
      <c r="L109" s="25">
        <v>0</v>
      </c>
      <c r="M109" s="25">
        <v>0</v>
      </c>
      <c r="N109" s="25">
        <v>22.008</v>
      </c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</row>
    <row r="110" spans="1:26" ht="13.5" customHeight="1">
      <c r="A110" s="22" t="s">
        <v>79</v>
      </c>
      <c r="B110" s="23" t="s">
        <v>366</v>
      </c>
      <c r="C110" s="23" t="s">
        <v>316</v>
      </c>
      <c r="D110" s="23" t="s">
        <v>105</v>
      </c>
      <c r="E110" s="23" t="s">
        <v>106</v>
      </c>
      <c r="F110" s="23" t="s">
        <v>319</v>
      </c>
      <c r="G110" s="23" t="s">
        <v>245</v>
      </c>
      <c r="H110" s="25">
        <v>12.408</v>
      </c>
      <c r="I110" s="25">
        <v>12.408</v>
      </c>
      <c r="J110" s="25">
        <v>0</v>
      </c>
      <c r="K110" s="25">
        <v>0</v>
      </c>
      <c r="L110" s="25">
        <v>0</v>
      </c>
      <c r="M110" s="25">
        <v>0</v>
      </c>
      <c r="N110" s="25">
        <v>12.408</v>
      </c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</row>
    <row r="111" spans="1:26" ht="13.5" customHeight="1">
      <c r="A111" s="22" t="s">
        <v>79</v>
      </c>
      <c r="B111" s="23" t="s">
        <v>366</v>
      </c>
      <c r="C111" s="23" t="s">
        <v>316</v>
      </c>
      <c r="D111" s="23" t="s">
        <v>105</v>
      </c>
      <c r="E111" s="23" t="s">
        <v>106</v>
      </c>
      <c r="F111" s="23" t="s">
        <v>319</v>
      </c>
      <c r="G111" s="23" t="s">
        <v>245</v>
      </c>
      <c r="H111" s="25">
        <v>24.3948</v>
      </c>
      <c r="I111" s="25">
        <v>24.3948</v>
      </c>
      <c r="J111" s="25">
        <v>0</v>
      </c>
      <c r="K111" s="25">
        <v>0</v>
      </c>
      <c r="L111" s="25">
        <v>0</v>
      </c>
      <c r="M111" s="25">
        <v>0</v>
      </c>
      <c r="N111" s="25">
        <v>24.3948</v>
      </c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</row>
    <row r="112" spans="1:26" ht="13.5" customHeight="1">
      <c r="A112" s="22" t="s">
        <v>79</v>
      </c>
      <c r="B112" s="23" t="s">
        <v>367</v>
      </c>
      <c r="C112" s="23" t="s">
        <v>238</v>
      </c>
      <c r="D112" s="23" t="s">
        <v>121</v>
      </c>
      <c r="E112" s="23" t="s">
        <v>122</v>
      </c>
      <c r="F112" s="23" t="s">
        <v>321</v>
      </c>
      <c r="G112" s="23" t="s">
        <v>248</v>
      </c>
      <c r="H112" s="25">
        <v>20.572</v>
      </c>
      <c r="I112" s="25">
        <v>20.572</v>
      </c>
      <c r="J112" s="25">
        <v>0</v>
      </c>
      <c r="K112" s="25">
        <v>0</v>
      </c>
      <c r="L112" s="25">
        <v>0</v>
      </c>
      <c r="M112" s="25">
        <v>0</v>
      </c>
      <c r="N112" s="25">
        <v>20.572</v>
      </c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</row>
    <row r="113" spans="1:26" ht="13.5" customHeight="1">
      <c r="A113" s="22" t="s">
        <v>79</v>
      </c>
      <c r="B113" s="23" t="s">
        <v>367</v>
      </c>
      <c r="C113" s="23" t="s">
        <v>238</v>
      </c>
      <c r="D113" s="23" t="s">
        <v>133</v>
      </c>
      <c r="E113" s="23" t="s">
        <v>134</v>
      </c>
      <c r="F113" s="23" t="s">
        <v>322</v>
      </c>
      <c r="G113" s="23" t="s">
        <v>254</v>
      </c>
      <c r="H113" s="25">
        <v>9.032261</v>
      </c>
      <c r="I113" s="25">
        <v>9.032261</v>
      </c>
      <c r="J113" s="25">
        <v>0</v>
      </c>
      <c r="K113" s="25">
        <v>0</v>
      </c>
      <c r="L113" s="25">
        <v>0</v>
      </c>
      <c r="M113" s="25">
        <v>0</v>
      </c>
      <c r="N113" s="25">
        <v>9.032261</v>
      </c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</row>
    <row r="114" spans="1:26" ht="13.5" customHeight="1">
      <c r="A114" s="22" t="s">
        <v>79</v>
      </c>
      <c r="B114" s="23" t="s">
        <v>367</v>
      </c>
      <c r="C114" s="23" t="s">
        <v>238</v>
      </c>
      <c r="D114" s="23" t="s">
        <v>135</v>
      </c>
      <c r="E114" s="23" t="s">
        <v>136</v>
      </c>
      <c r="F114" s="23" t="s">
        <v>323</v>
      </c>
      <c r="G114" s="23" t="s">
        <v>257</v>
      </c>
      <c r="H114" s="25">
        <v>0.247459</v>
      </c>
      <c r="I114" s="25">
        <v>0.247459</v>
      </c>
      <c r="J114" s="25">
        <v>0</v>
      </c>
      <c r="K114" s="25">
        <v>0</v>
      </c>
      <c r="L114" s="25">
        <v>0</v>
      </c>
      <c r="M114" s="25">
        <v>0</v>
      </c>
      <c r="N114" s="25">
        <v>0.247459</v>
      </c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</row>
    <row r="115" spans="1:26" ht="13.5" customHeight="1">
      <c r="A115" s="22" t="s">
        <v>79</v>
      </c>
      <c r="B115" s="23" t="s">
        <v>367</v>
      </c>
      <c r="C115" s="23" t="s">
        <v>238</v>
      </c>
      <c r="D115" s="23" t="s">
        <v>135</v>
      </c>
      <c r="E115" s="23" t="s">
        <v>136</v>
      </c>
      <c r="F115" s="23" t="s">
        <v>323</v>
      </c>
      <c r="G115" s="23" t="s">
        <v>257</v>
      </c>
      <c r="H115" s="25">
        <v>0.4256</v>
      </c>
      <c r="I115" s="25">
        <v>0.4256</v>
      </c>
      <c r="J115" s="25">
        <v>0</v>
      </c>
      <c r="K115" s="25">
        <v>0</v>
      </c>
      <c r="L115" s="25">
        <v>0</v>
      </c>
      <c r="M115" s="25">
        <v>0</v>
      </c>
      <c r="N115" s="25">
        <v>0.4256</v>
      </c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</row>
    <row r="116" spans="1:26" ht="13.5" customHeight="1">
      <c r="A116" s="22" t="s">
        <v>79</v>
      </c>
      <c r="B116" s="23" t="s">
        <v>368</v>
      </c>
      <c r="C116" s="23" t="s">
        <v>157</v>
      </c>
      <c r="D116" s="23" t="s">
        <v>156</v>
      </c>
      <c r="E116" s="23" t="s">
        <v>157</v>
      </c>
      <c r="F116" s="23" t="s">
        <v>325</v>
      </c>
      <c r="G116" s="23" t="s">
        <v>157</v>
      </c>
      <c r="H116" s="25">
        <v>14.847551999999999</v>
      </c>
      <c r="I116" s="25">
        <v>14.847551999999999</v>
      </c>
      <c r="J116" s="25">
        <v>0</v>
      </c>
      <c r="K116" s="25">
        <v>0</v>
      </c>
      <c r="L116" s="25">
        <v>0</v>
      </c>
      <c r="M116" s="25">
        <v>0</v>
      </c>
      <c r="N116" s="25">
        <v>14.847551999999999</v>
      </c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</row>
    <row r="117" spans="1:26" ht="13.5" customHeight="1">
      <c r="A117" s="22" t="s">
        <v>79</v>
      </c>
      <c r="B117" s="23" t="s">
        <v>369</v>
      </c>
      <c r="C117" s="23" t="s">
        <v>327</v>
      </c>
      <c r="D117" s="23" t="s">
        <v>119</v>
      </c>
      <c r="E117" s="23" t="s">
        <v>120</v>
      </c>
      <c r="F117" s="23" t="s">
        <v>328</v>
      </c>
      <c r="G117" s="23" t="s">
        <v>265</v>
      </c>
      <c r="H117" s="25">
        <v>0.02</v>
      </c>
      <c r="I117" s="25">
        <v>0.02</v>
      </c>
      <c r="J117" s="25">
        <v>0</v>
      </c>
      <c r="K117" s="25">
        <v>0</v>
      </c>
      <c r="L117" s="25">
        <v>0</v>
      </c>
      <c r="M117" s="25">
        <v>0</v>
      </c>
      <c r="N117" s="25">
        <v>0.02</v>
      </c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</row>
    <row r="118" spans="1:26" ht="13.5" customHeight="1">
      <c r="A118" s="22" t="s">
        <v>79</v>
      </c>
      <c r="B118" s="23" t="s">
        <v>369</v>
      </c>
      <c r="C118" s="23" t="s">
        <v>327</v>
      </c>
      <c r="D118" s="23" t="s">
        <v>105</v>
      </c>
      <c r="E118" s="23" t="s">
        <v>106</v>
      </c>
      <c r="F118" s="23" t="s">
        <v>328</v>
      </c>
      <c r="G118" s="23" t="s">
        <v>265</v>
      </c>
      <c r="H118" s="25">
        <v>4.2</v>
      </c>
      <c r="I118" s="25">
        <v>4.2</v>
      </c>
      <c r="J118" s="25">
        <v>0</v>
      </c>
      <c r="K118" s="25">
        <v>0</v>
      </c>
      <c r="L118" s="25">
        <v>0</v>
      </c>
      <c r="M118" s="25">
        <v>0</v>
      </c>
      <c r="N118" s="25">
        <v>4.2</v>
      </c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</row>
    <row r="119" spans="1:26" ht="13.5" customHeight="1">
      <c r="A119" s="22" t="s">
        <v>79</v>
      </c>
      <c r="B119" s="23" t="s">
        <v>369</v>
      </c>
      <c r="C119" s="23" t="s">
        <v>327</v>
      </c>
      <c r="D119" s="23" t="s">
        <v>105</v>
      </c>
      <c r="E119" s="23" t="s">
        <v>106</v>
      </c>
      <c r="F119" s="23" t="s">
        <v>329</v>
      </c>
      <c r="G119" s="23" t="s">
        <v>276</v>
      </c>
      <c r="H119" s="25">
        <v>1.4536200000000001</v>
      </c>
      <c r="I119" s="25">
        <v>1.4536200000000001</v>
      </c>
      <c r="J119" s="25">
        <v>0</v>
      </c>
      <c r="K119" s="25">
        <v>0</v>
      </c>
      <c r="L119" s="25">
        <v>0</v>
      </c>
      <c r="M119" s="25">
        <v>0</v>
      </c>
      <c r="N119" s="25">
        <v>1.4536200000000001</v>
      </c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</row>
    <row r="120" spans="1:26" ht="13.5" customHeight="1">
      <c r="A120" s="22" t="s">
        <v>79</v>
      </c>
      <c r="B120" s="23" t="s">
        <v>370</v>
      </c>
      <c r="C120" s="23" t="s">
        <v>281</v>
      </c>
      <c r="D120" s="23" t="s">
        <v>119</v>
      </c>
      <c r="E120" s="23" t="s">
        <v>120</v>
      </c>
      <c r="F120" s="23" t="s">
        <v>352</v>
      </c>
      <c r="G120" s="23" t="s">
        <v>281</v>
      </c>
      <c r="H120" s="25">
        <v>4.224</v>
      </c>
      <c r="I120" s="25">
        <v>4.224</v>
      </c>
      <c r="J120" s="25">
        <v>0</v>
      </c>
      <c r="K120" s="25">
        <v>0</v>
      </c>
      <c r="L120" s="25">
        <v>0</v>
      </c>
      <c r="M120" s="25">
        <v>0</v>
      </c>
      <c r="N120" s="25">
        <v>4.224</v>
      </c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</row>
    <row r="121" spans="1:26" ht="13.5" customHeight="1">
      <c r="A121" s="179" t="s">
        <v>81</v>
      </c>
      <c r="B121" s="23"/>
      <c r="C121" s="23"/>
      <c r="D121" s="23"/>
      <c r="E121" s="23"/>
      <c r="F121" s="23"/>
      <c r="G121" s="23"/>
      <c r="H121" s="25">
        <v>133.98970400000002</v>
      </c>
      <c r="I121" s="25">
        <v>133.98970400000002</v>
      </c>
      <c r="J121" s="25">
        <v>0</v>
      </c>
      <c r="K121" s="25">
        <v>0</v>
      </c>
      <c r="L121" s="25">
        <v>0</v>
      </c>
      <c r="M121" s="25">
        <v>0</v>
      </c>
      <c r="N121" s="25">
        <v>133.98970400000002</v>
      </c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</row>
    <row r="122" spans="1:26" ht="13.5" customHeight="1">
      <c r="A122" s="22" t="s">
        <v>81</v>
      </c>
      <c r="B122" s="23" t="s">
        <v>371</v>
      </c>
      <c r="C122" s="23" t="s">
        <v>316</v>
      </c>
      <c r="D122" s="23" t="s">
        <v>105</v>
      </c>
      <c r="E122" s="23" t="s">
        <v>106</v>
      </c>
      <c r="F122" s="23" t="s">
        <v>317</v>
      </c>
      <c r="G122" s="23" t="s">
        <v>236</v>
      </c>
      <c r="H122" s="25">
        <v>37.932</v>
      </c>
      <c r="I122" s="25">
        <v>37.932</v>
      </c>
      <c r="J122" s="25">
        <v>0</v>
      </c>
      <c r="K122" s="25">
        <v>0</v>
      </c>
      <c r="L122" s="25">
        <v>0</v>
      </c>
      <c r="M122" s="25">
        <v>0</v>
      </c>
      <c r="N122" s="25">
        <v>37.932</v>
      </c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</row>
    <row r="123" spans="1:26" ht="13.5" customHeight="1">
      <c r="A123" s="22" t="s">
        <v>81</v>
      </c>
      <c r="B123" s="23" t="s">
        <v>371</v>
      </c>
      <c r="C123" s="23" t="s">
        <v>316</v>
      </c>
      <c r="D123" s="23" t="s">
        <v>105</v>
      </c>
      <c r="E123" s="23" t="s">
        <v>106</v>
      </c>
      <c r="F123" s="23" t="s">
        <v>318</v>
      </c>
      <c r="G123" s="23" t="s">
        <v>239</v>
      </c>
      <c r="H123" s="25">
        <v>5.112</v>
      </c>
      <c r="I123" s="25">
        <v>5.112</v>
      </c>
      <c r="J123" s="25">
        <v>0</v>
      </c>
      <c r="K123" s="25">
        <v>0</v>
      </c>
      <c r="L123" s="25">
        <v>0</v>
      </c>
      <c r="M123" s="25">
        <v>0</v>
      </c>
      <c r="N123" s="25">
        <v>5.112</v>
      </c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</row>
    <row r="124" spans="1:26" ht="13.5" customHeight="1">
      <c r="A124" s="22" t="s">
        <v>81</v>
      </c>
      <c r="B124" s="23" t="s">
        <v>371</v>
      </c>
      <c r="C124" s="23" t="s">
        <v>316</v>
      </c>
      <c r="D124" s="23" t="s">
        <v>105</v>
      </c>
      <c r="E124" s="23" t="s">
        <v>106</v>
      </c>
      <c r="F124" s="23" t="s">
        <v>318</v>
      </c>
      <c r="G124" s="23" t="s">
        <v>239</v>
      </c>
      <c r="H124" s="25">
        <v>6.6</v>
      </c>
      <c r="I124" s="25">
        <v>6.6</v>
      </c>
      <c r="J124" s="25">
        <v>0</v>
      </c>
      <c r="K124" s="25">
        <v>0</v>
      </c>
      <c r="L124" s="25">
        <v>0</v>
      </c>
      <c r="M124" s="25">
        <v>0</v>
      </c>
      <c r="N124" s="25">
        <v>6.6</v>
      </c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</row>
    <row r="125" spans="1:26" ht="13.5" customHeight="1">
      <c r="A125" s="22" t="s">
        <v>81</v>
      </c>
      <c r="B125" s="23" t="s">
        <v>371</v>
      </c>
      <c r="C125" s="23" t="s">
        <v>316</v>
      </c>
      <c r="D125" s="23" t="s">
        <v>105</v>
      </c>
      <c r="E125" s="23" t="s">
        <v>106</v>
      </c>
      <c r="F125" s="23" t="s">
        <v>319</v>
      </c>
      <c r="G125" s="23" t="s">
        <v>245</v>
      </c>
      <c r="H125" s="25">
        <v>3.161</v>
      </c>
      <c r="I125" s="25">
        <v>3.161</v>
      </c>
      <c r="J125" s="25">
        <v>0</v>
      </c>
      <c r="K125" s="25">
        <v>0</v>
      </c>
      <c r="L125" s="25">
        <v>0</v>
      </c>
      <c r="M125" s="25">
        <v>0</v>
      </c>
      <c r="N125" s="25">
        <v>3.161</v>
      </c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</row>
    <row r="126" spans="1:26" ht="13.5" customHeight="1">
      <c r="A126" s="22" t="s">
        <v>81</v>
      </c>
      <c r="B126" s="23" t="s">
        <v>371</v>
      </c>
      <c r="C126" s="23" t="s">
        <v>316</v>
      </c>
      <c r="D126" s="23" t="s">
        <v>105</v>
      </c>
      <c r="E126" s="23" t="s">
        <v>106</v>
      </c>
      <c r="F126" s="23" t="s">
        <v>319</v>
      </c>
      <c r="G126" s="23" t="s">
        <v>245</v>
      </c>
      <c r="H126" s="25">
        <v>16.836</v>
      </c>
      <c r="I126" s="25">
        <v>16.836</v>
      </c>
      <c r="J126" s="25">
        <v>0</v>
      </c>
      <c r="K126" s="25">
        <v>0</v>
      </c>
      <c r="L126" s="25">
        <v>0</v>
      </c>
      <c r="M126" s="25">
        <v>0</v>
      </c>
      <c r="N126" s="25">
        <v>16.836</v>
      </c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</row>
    <row r="127" spans="1:26" ht="13.5" customHeight="1">
      <c r="A127" s="22" t="s">
        <v>81</v>
      </c>
      <c r="B127" s="23" t="s">
        <v>371</v>
      </c>
      <c r="C127" s="23" t="s">
        <v>316</v>
      </c>
      <c r="D127" s="23" t="s">
        <v>105</v>
      </c>
      <c r="E127" s="23" t="s">
        <v>106</v>
      </c>
      <c r="F127" s="23" t="s">
        <v>319</v>
      </c>
      <c r="G127" s="23" t="s">
        <v>245</v>
      </c>
      <c r="H127" s="25">
        <v>9.342</v>
      </c>
      <c r="I127" s="25">
        <v>9.342</v>
      </c>
      <c r="J127" s="25">
        <v>0</v>
      </c>
      <c r="K127" s="25">
        <v>0</v>
      </c>
      <c r="L127" s="25">
        <v>0</v>
      </c>
      <c r="M127" s="25">
        <v>0</v>
      </c>
      <c r="N127" s="25">
        <v>9.342</v>
      </c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</row>
    <row r="128" spans="1:26" ht="13.5" customHeight="1">
      <c r="A128" s="22" t="s">
        <v>81</v>
      </c>
      <c r="B128" s="23" t="s">
        <v>371</v>
      </c>
      <c r="C128" s="23" t="s">
        <v>316</v>
      </c>
      <c r="D128" s="23" t="s">
        <v>105</v>
      </c>
      <c r="E128" s="23" t="s">
        <v>106</v>
      </c>
      <c r="F128" s="23" t="s">
        <v>319</v>
      </c>
      <c r="G128" s="23" t="s">
        <v>245</v>
      </c>
      <c r="H128" s="25">
        <v>18.7368</v>
      </c>
      <c r="I128" s="25">
        <v>18.7368</v>
      </c>
      <c r="J128" s="25">
        <v>0</v>
      </c>
      <c r="K128" s="25">
        <v>0</v>
      </c>
      <c r="L128" s="25">
        <v>0</v>
      </c>
      <c r="M128" s="25">
        <v>0</v>
      </c>
      <c r="N128" s="25">
        <v>18.7368</v>
      </c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</row>
    <row r="129" spans="1:26" ht="13.5" customHeight="1">
      <c r="A129" s="22" t="s">
        <v>81</v>
      </c>
      <c r="B129" s="23" t="s">
        <v>372</v>
      </c>
      <c r="C129" s="23" t="s">
        <v>238</v>
      </c>
      <c r="D129" s="23" t="s">
        <v>121</v>
      </c>
      <c r="E129" s="23" t="s">
        <v>122</v>
      </c>
      <c r="F129" s="23" t="s">
        <v>321</v>
      </c>
      <c r="G129" s="23" t="s">
        <v>248</v>
      </c>
      <c r="H129" s="25">
        <v>14.578207999999998</v>
      </c>
      <c r="I129" s="25">
        <v>14.578207999999998</v>
      </c>
      <c r="J129" s="25">
        <v>0</v>
      </c>
      <c r="K129" s="25">
        <v>0</v>
      </c>
      <c r="L129" s="25">
        <v>0</v>
      </c>
      <c r="M129" s="25">
        <v>0</v>
      </c>
      <c r="N129" s="25">
        <v>14.578207999999998</v>
      </c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</row>
    <row r="130" spans="1:26" ht="13.5" customHeight="1">
      <c r="A130" s="22" t="s">
        <v>81</v>
      </c>
      <c r="B130" s="23" t="s">
        <v>372</v>
      </c>
      <c r="C130" s="23" t="s">
        <v>238</v>
      </c>
      <c r="D130" s="23" t="s">
        <v>133</v>
      </c>
      <c r="E130" s="23" t="s">
        <v>134</v>
      </c>
      <c r="F130" s="23" t="s">
        <v>322</v>
      </c>
      <c r="G130" s="23" t="s">
        <v>254</v>
      </c>
      <c r="H130" s="25">
        <v>6.420554</v>
      </c>
      <c r="I130" s="25">
        <v>6.420554</v>
      </c>
      <c r="J130" s="25">
        <v>0</v>
      </c>
      <c r="K130" s="25">
        <v>0</v>
      </c>
      <c r="L130" s="25">
        <v>0</v>
      </c>
      <c r="M130" s="25">
        <v>0</v>
      </c>
      <c r="N130" s="25">
        <v>6.420554</v>
      </c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</row>
    <row r="131" spans="1:26" ht="13.5" customHeight="1">
      <c r="A131" s="22" t="s">
        <v>81</v>
      </c>
      <c r="B131" s="23" t="s">
        <v>372</v>
      </c>
      <c r="C131" s="23" t="s">
        <v>238</v>
      </c>
      <c r="D131" s="23" t="s">
        <v>135</v>
      </c>
      <c r="E131" s="23" t="s">
        <v>136</v>
      </c>
      <c r="F131" s="23" t="s">
        <v>323</v>
      </c>
      <c r="G131" s="23" t="s">
        <v>257</v>
      </c>
      <c r="H131" s="25">
        <v>0.175906</v>
      </c>
      <c r="I131" s="25">
        <v>0.175906</v>
      </c>
      <c r="J131" s="25">
        <v>0</v>
      </c>
      <c r="K131" s="25">
        <v>0</v>
      </c>
      <c r="L131" s="25">
        <v>0</v>
      </c>
      <c r="M131" s="25">
        <v>0</v>
      </c>
      <c r="N131" s="25">
        <v>0.175906</v>
      </c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</row>
    <row r="132" spans="1:26" ht="13.5" customHeight="1">
      <c r="A132" s="22" t="s">
        <v>81</v>
      </c>
      <c r="B132" s="23" t="s">
        <v>372</v>
      </c>
      <c r="C132" s="23" t="s">
        <v>238</v>
      </c>
      <c r="D132" s="23" t="s">
        <v>135</v>
      </c>
      <c r="E132" s="23" t="s">
        <v>136</v>
      </c>
      <c r="F132" s="23" t="s">
        <v>323</v>
      </c>
      <c r="G132" s="23" t="s">
        <v>257</v>
      </c>
      <c r="H132" s="25">
        <v>0.2926</v>
      </c>
      <c r="I132" s="25">
        <v>0.2926</v>
      </c>
      <c r="J132" s="25">
        <v>0</v>
      </c>
      <c r="K132" s="25">
        <v>0</v>
      </c>
      <c r="L132" s="25">
        <v>0</v>
      </c>
      <c r="M132" s="25">
        <v>0</v>
      </c>
      <c r="N132" s="25">
        <v>0.2926</v>
      </c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</row>
    <row r="133" spans="1:26" ht="13.5" customHeight="1">
      <c r="A133" s="22" t="s">
        <v>81</v>
      </c>
      <c r="B133" s="23" t="s">
        <v>373</v>
      </c>
      <c r="C133" s="23" t="s">
        <v>157</v>
      </c>
      <c r="D133" s="23" t="s">
        <v>156</v>
      </c>
      <c r="E133" s="23" t="s">
        <v>157</v>
      </c>
      <c r="F133" s="23" t="s">
        <v>325</v>
      </c>
      <c r="G133" s="23" t="s">
        <v>157</v>
      </c>
      <c r="H133" s="25">
        <v>10.554336</v>
      </c>
      <c r="I133" s="25">
        <v>10.554336</v>
      </c>
      <c r="J133" s="25">
        <v>0</v>
      </c>
      <c r="K133" s="25">
        <v>0</v>
      </c>
      <c r="L133" s="25">
        <v>0</v>
      </c>
      <c r="M133" s="25">
        <v>0</v>
      </c>
      <c r="N133" s="25">
        <v>10.554336</v>
      </c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</row>
    <row r="134" spans="1:26" ht="13.5" customHeight="1">
      <c r="A134" s="22" t="s">
        <v>81</v>
      </c>
      <c r="B134" s="23" t="s">
        <v>374</v>
      </c>
      <c r="C134" s="23" t="s">
        <v>327</v>
      </c>
      <c r="D134" s="23" t="s">
        <v>105</v>
      </c>
      <c r="E134" s="23" t="s">
        <v>106</v>
      </c>
      <c r="F134" s="23" t="s">
        <v>328</v>
      </c>
      <c r="G134" s="23" t="s">
        <v>265</v>
      </c>
      <c r="H134" s="25">
        <v>3.3</v>
      </c>
      <c r="I134" s="25">
        <v>3.3</v>
      </c>
      <c r="J134" s="25">
        <v>0</v>
      </c>
      <c r="K134" s="25">
        <v>0</v>
      </c>
      <c r="L134" s="25">
        <v>0</v>
      </c>
      <c r="M134" s="25">
        <v>0</v>
      </c>
      <c r="N134" s="25">
        <v>3.3</v>
      </c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</row>
    <row r="135" spans="1:26" ht="13.5" customHeight="1">
      <c r="A135" s="22" t="s">
        <v>81</v>
      </c>
      <c r="B135" s="23" t="s">
        <v>374</v>
      </c>
      <c r="C135" s="23" t="s">
        <v>327</v>
      </c>
      <c r="D135" s="23" t="s">
        <v>105</v>
      </c>
      <c r="E135" s="23" t="s">
        <v>106</v>
      </c>
      <c r="F135" s="23" t="s">
        <v>329</v>
      </c>
      <c r="G135" s="23" t="s">
        <v>276</v>
      </c>
      <c r="H135" s="25">
        <v>0.9483</v>
      </c>
      <c r="I135" s="25">
        <v>0.9483</v>
      </c>
      <c r="J135" s="25">
        <v>0</v>
      </c>
      <c r="K135" s="25">
        <v>0</v>
      </c>
      <c r="L135" s="25">
        <v>0</v>
      </c>
      <c r="M135" s="25">
        <v>0</v>
      </c>
      <c r="N135" s="25">
        <v>0.9483</v>
      </c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</row>
    <row r="136" spans="1:26" ht="13.5" customHeight="1">
      <c r="A136" s="205" t="s">
        <v>158</v>
      </c>
      <c r="B136" s="205"/>
      <c r="C136" s="206"/>
      <c r="D136" s="206"/>
      <c r="E136" s="206"/>
      <c r="F136" s="206"/>
      <c r="G136" s="207"/>
      <c r="H136" s="25">
        <v>1599.22</v>
      </c>
      <c r="I136" s="25">
        <v>1599.22</v>
      </c>
      <c r="J136" s="25">
        <v>0</v>
      </c>
      <c r="K136" s="25">
        <v>0</v>
      </c>
      <c r="L136" s="25">
        <v>0</v>
      </c>
      <c r="M136" s="25">
        <v>0</v>
      </c>
      <c r="N136" s="25">
        <v>1599.22</v>
      </c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136:B136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28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1">
      <selection activeCell="C15" sqref="C15"/>
    </sheetView>
  </sheetViews>
  <sheetFormatPr defaultColWidth="8.8515625" defaultRowHeight="14.25" customHeight="1"/>
  <cols>
    <col min="1" max="1" width="9.28125" style="72" customWidth="1"/>
    <col min="2" max="2" width="18.7109375" style="72" customWidth="1"/>
    <col min="3" max="3" width="46.28125" style="72" customWidth="1"/>
    <col min="4" max="4" width="29.8515625" style="72" customWidth="1"/>
    <col min="5" max="5" width="13.57421875" style="72" customWidth="1"/>
    <col min="6" max="6" width="24.7109375" style="72" customWidth="1"/>
    <col min="7" max="8" width="13.57421875" style="72" customWidth="1"/>
    <col min="9" max="10" width="12.140625" style="72" customWidth="1"/>
    <col min="11" max="11" width="9.28125" style="72" customWidth="1"/>
    <col min="12" max="12" width="15.7109375" style="72" customWidth="1"/>
    <col min="13" max="13" width="17.8515625" style="72" customWidth="1"/>
    <col min="14" max="14" width="13.57421875" style="72" customWidth="1"/>
    <col min="15" max="15" width="15.7109375" style="72" customWidth="1"/>
    <col min="16" max="17" width="17.8515625" style="72" customWidth="1"/>
    <col min="18" max="18" width="5.00390625" style="72" customWidth="1"/>
    <col min="19" max="20" width="9.28125" style="72" customWidth="1"/>
    <col min="21" max="21" width="13.57421875" style="72" customWidth="1"/>
    <col min="22" max="22" width="17.8515625" style="72" customWidth="1"/>
    <col min="23" max="23" width="11.28125" style="72" customWidth="1"/>
    <col min="24" max="24" width="9.140625" style="72" customWidth="1"/>
    <col min="25" max="16384" width="9.140625" style="72" bestFit="1" customWidth="1"/>
  </cols>
  <sheetData>
    <row r="1" spans="5:23" ht="13.5" customHeight="1">
      <c r="E1" s="180"/>
      <c r="F1" s="180"/>
      <c r="G1" s="180"/>
      <c r="H1" s="180"/>
      <c r="I1" s="73"/>
      <c r="J1" s="73"/>
      <c r="K1" s="73"/>
      <c r="L1" s="73"/>
      <c r="M1" s="73"/>
      <c r="N1" s="73"/>
      <c r="O1" s="73"/>
      <c r="P1" s="73"/>
      <c r="Q1" s="73"/>
      <c r="W1" s="74" t="s">
        <v>375</v>
      </c>
    </row>
    <row r="2" spans="1:23" ht="27.75" customHeight="1">
      <c r="A2" s="118" t="s">
        <v>376</v>
      </c>
      <c r="B2" s="118"/>
      <c r="C2" s="118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13.5" customHeight="1">
      <c r="A3" s="151" t="s">
        <v>2</v>
      </c>
      <c r="B3" s="151"/>
      <c r="C3" s="181"/>
      <c r="D3" s="181"/>
      <c r="E3" s="181"/>
      <c r="F3" s="181"/>
      <c r="G3" s="181"/>
      <c r="H3" s="181"/>
      <c r="I3" s="102"/>
      <c r="J3" s="102"/>
      <c r="K3" s="102"/>
      <c r="L3" s="102"/>
      <c r="M3" s="102"/>
      <c r="N3" s="102"/>
      <c r="O3" s="102"/>
      <c r="P3" s="102"/>
      <c r="Q3" s="102"/>
      <c r="W3" s="149" t="s">
        <v>286</v>
      </c>
    </row>
    <row r="4" spans="1:23" ht="15.75" customHeight="1">
      <c r="A4" s="110" t="s">
        <v>377</v>
      </c>
      <c r="B4" s="110" t="s">
        <v>296</v>
      </c>
      <c r="C4" s="110" t="s">
        <v>297</v>
      </c>
      <c r="D4" s="110" t="s">
        <v>378</v>
      </c>
      <c r="E4" s="110" t="s">
        <v>298</v>
      </c>
      <c r="F4" s="110" t="s">
        <v>299</v>
      </c>
      <c r="G4" s="110" t="s">
        <v>379</v>
      </c>
      <c r="H4" s="110" t="s">
        <v>380</v>
      </c>
      <c r="I4" s="110" t="s">
        <v>54</v>
      </c>
      <c r="J4" s="81" t="s">
        <v>381</v>
      </c>
      <c r="K4" s="81"/>
      <c r="L4" s="81"/>
      <c r="M4" s="81"/>
      <c r="N4" s="81" t="s">
        <v>305</v>
      </c>
      <c r="O4" s="81"/>
      <c r="P4" s="81"/>
      <c r="Q4" s="186" t="s">
        <v>60</v>
      </c>
      <c r="R4" s="81" t="s">
        <v>61</v>
      </c>
      <c r="S4" s="81"/>
      <c r="T4" s="81"/>
      <c r="U4" s="81"/>
      <c r="V4" s="81"/>
      <c r="W4" s="81"/>
    </row>
    <row r="5" spans="1:23" ht="17.25" customHeight="1">
      <c r="A5" s="110"/>
      <c r="B5" s="110"/>
      <c r="C5" s="110"/>
      <c r="D5" s="110"/>
      <c r="E5" s="110"/>
      <c r="F5" s="110"/>
      <c r="G5" s="110"/>
      <c r="H5" s="110"/>
      <c r="I5" s="110"/>
      <c r="J5" s="81" t="s">
        <v>57</v>
      </c>
      <c r="K5" s="81"/>
      <c r="L5" s="186" t="s">
        <v>58</v>
      </c>
      <c r="M5" s="186" t="s">
        <v>59</v>
      </c>
      <c r="N5" s="186" t="s">
        <v>57</v>
      </c>
      <c r="O5" s="186" t="s">
        <v>58</v>
      </c>
      <c r="P5" s="186" t="s">
        <v>59</v>
      </c>
      <c r="Q5" s="186"/>
      <c r="R5" s="186" t="s">
        <v>56</v>
      </c>
      <c r="S5" s="186" t="s">
        <v>62</v>
      </c>
      <c r="T5" s="186" t="s">
        <v>382</v>
      </c>
      <c r="U5" s="186" t="s">
        <v>64</v>
      </c>
      <c r="V5" s="186" t="s">
        <v>65</v>
      </c>
      <c r="W5" s="186" t="s">
        <v>66</v>
      </c>
    </row>
    <row r="6" spans="1:23" ht="27">
      <c r="A6" s="110"/>
      <c r="B6" s="110"/>
      <c r="C6" s="110"/>
      <c r="D6" s="110"/>
      <c r="E6" s="110"/>
      <c r="F6" s="110"/>
      <c r="G6" s="110"/>
      <c r="H6" s="110"/>
      <c r="I6" s="110"/>
      <c r="J6" s="187" t="s">
        <v>56</v>
      </c>
      <c r="K6" s="187" t="s">
        <v>383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</row>
    <row r="7" spans="1:23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29">
        <v>21</v>
      </c>
      <c r="V7" s="29">
        <v>22</v>
      </c>
      <c r="W7" s="29">
        <v>23</v>
      </c>
    </row>
    <row r="8" spans="1:23" ht="15" customHeight="1">
      <c r="A8" s="23" t="s">
        <v>384</v>
      </c>
      <c r="B8" s="23" t="s">
        <v>385</v>
      </c>
      <c r="C8" s="23" t="s">
        <v>386</v>
      </c>
      <c r="D8" s="23" t="s">
        <v>75</v>
      </c>
      <c r="E8" s="23" t="s">
        <v>150</v>
      </c>
      <c r="F8" s="23" t="s">
        <v>151</v>
      </c>
      <c r="G8" s="23" t="s">
        <v>387</v>
      </c>
      <c r="H8" s="182" t="s">
        <v>282</v>
      </c>
      <c r="I8" s="188">
        <v>10.08</v>
      </c>
      <c r="J8" s="188">
        <v>10.08</v>
      </c>
      <c r="K8" s="188"/>
      <c r="L8" s="188"/>
      <c r="M8" s="188"/>
      <c r="N8" s="188">
        <v>10.08</v>
      </c>
      <c r="O8" s="29"/>
      <c r="P8" s="189"/>
      <c r="Q8" s="190"/>
      <c r="R8" s="190"/>
      <c r="S8" s="190"/>
      <c r="T8" s="190"/>
      <c r="U8" s="190"/>
      <c r="V8" s="190"/>
      <c r="W8" s="190"/>
    </row>
    <row r="9" spans="1:23" ht="15" customHeight="1">
      <c r="A9" s="23" t="s">
        <v>388</v>
      </c>
      <c r="B9" s="23" t="s">
        <v>389</v>
      </c>
      <c r="C9" s="23" t="s">
        <v>390</v>
      </c>
      <c r="D9" s="23" t="s">
        <v>75</v>
      </c>
      <c r="E9" s="23" t="s">
        <v>146</v>
      </c>
      <c r="F9" s="23" t="s">
        <v>147</v>
      </c>
      <c r="G9" s="23" t="s">
        <v>391</v>
      </c>
      <c r="H9" s="182" t="s">
        <v>271</v>
      </c>
      <c r="I9" s="188">
        <v>1</v>
      </c>
      <c r="J9" s="188">
        <v>1</v>
      </c>
      <c r="K9" s="188"/>
      <c r="L9" s="188"/>
      <c r="M9" s="188"/>
      <c r="N9" s="188">
        <v>1</v>
      </c>
      <c r="O9" s="29"/>
      <c r="P9" s="189"/>
      <c r="Q9" s="190"/>
      <c r="R9" s="190"/>
      <c r="S9" s="190"/>
      <c r="T9" s="190"/>
      <c r="U9" s="190"/>
      <c r="V9" s="190"/>
      <c r="W9" s="190"/>
    </row>
    <row r="10" spans="1:23" ht="15" customHeight="1">
      <c r="A10" s="23" t="s">
        <v>388</v>
      </c>
      <c r="B10" s="23" t="s">
        <v>389</v>
      </c>
      <c r="C10" s="23" t="s">
        <v>390</v>
      </c>
      <c r="D10" s="23" t="s">
        <v>75</v>
      </c>
      <c r="E10" s="23" t="s">
        <v>146</v>
      </c>
      <c r="F10" s="23" t="s">
        <v>147</v>
      </c>
      <c r="G10" s="23" t="s">
        <v>392</v>
      </c>
      <c r="H10" s="182" t="s">
        <v>256</v>
      </c>
      <c r="I10" s="188">
        <v>0.5</v>
      </c>
      <c r="J10" s="188">
        <v>0.5</v>
      </c>
      <c r="K10" s="188"/>
      <c r="L10" s="188"/>
      <c r="M10" s="188"/>
      <c r="N10" s="188">
        <v>0.5</v>
      </c>
      <c r="O10" s="29"/>
      <c r="P10" s="189"/>
      <c r="Q10" s="190"/>
      <c r="R10" s="190"/>
      <c r="S10" s="190"/>
      <c r="T10" s="190"/>
      <c r="U10" s="190"/>
      <c r="V10" s="190"/>
      <c r="W10" s="190"/>
    </row>
    <row r="11" spans="1:23" ht="15" customHeight="1">
      <c r="A11" s="23" t="s">
        <v>393</v>
      </c>
      <c r="B11" s="23" t="s">
        <v>394</v>
      </c>
      <c r="C11" s="23" t="s">
        <v>395</v>
      </c>
      <c r="D11" s="23" t="s">
        <v>75</v>
      </c>
      <c r="E11" s="23" t="s">
        <v>150</v>
      </c>
      <c r="F11" s="23" t="s">
        <v>151</v>
      </c>
      <c r="G11" s="23" t="s">
        <v>387</v>
      </c>
      <c r="H11" s="182" t="s">
        <v>282</v>
      </c>
      <c r="I11" s="188">
        <v>42.48</v>
      </c>
      <c r="J11" s="188">
        <v>42.48</v>
      </c>
      <c r="K11" s="188"/>
      <c r="L11" s="188"/>
      <c r="M11" s="188"/>
      <c r="N11" s="188">
        <v>42.48</v>
      </c>
      <c r="O11" s="29"/>
      <c r="P11" s="189"/>
      <c r="Q11" s="190"/>
      <c r="R11" s="190"/>
      <c r="S11" s="190"/>
      <c r="T11" s="190"/>
      <c r="U11" s="190"/>
      <c r="V11" s="190"/>
      <c r="W11" s="190"/>
    </row>
    <row r="12" spans="1:23" ht="15" customHeight="1">
      <c r="A12" s="23" t="s">
        <v>384</v>
      </c>
      <c r="B12" s="23" t="s">
        <v>396</v>
      </c>
      <c r="C12" s="23" t="s">
        <v>397</v>
      </c>
      <c r="D12" s="23" t="s">
        <v>75</v>
      </c>
      <c r="E12" s="23" t="s">
        <v>150</v>
      </c>
      <c r="F12" s="23" t="s">
        <v>151</v>
      </c>
      <c r="G12" s="23" t="s">
        <v>328</v>
      </c>
      <c r="H12" s="182" t="s">
        <v>265</v>
      </c>
      <c r="I12" s="188">
        <v>11.8</v>
      </c>
      <c r="J12" s="188">
        <v>11.8</v>
      </c>
      <c r="K12" s="188"/>
      <c r="L12" s="188"/>
      <c r="M12" s="188"/>
      <c r="N12" s="188">
        <v>11.8</v>
      </c>
      <c r="O12" s="29"/>
      <c r="P12" s="189"/>
      <c r="Q12" s="190"/>
      <c r="R12" s="190"/>
      <c r="S12" s="190"/>
      <c r="T12" s="190"/>
      <c r="U12" s="190"/>
      <c r="V12" s="190"/>
      <c r="W12" s="190"/>
    </row>
    <row r="13" spans="1:23" ht="15" customHeight="1">
      <c r="A13" s="23" t="s">
        <v>384</v>
      </c>
      <c r="B13" s="23" t="s">
        <v>398</v>
      </c>
      <c r="C13" s="23" t="s">
        <v>399</v>
      </c>
      <c r="D13" s="23" t="s">
        <v>75</v>
      </c>
      <c r="E13" s="23" t="s">
        <v>150</v>
      </c>
      <c r="F13" s="23" t="s">
        <v>151</v>
      </c>
      <c r="G13" s="23" t="s">
        <v>387</v>
      </c>
      <c r="H13" s="182" t="s">
        <v>282</v>
      </c>
      <c r="I13" s="188">
        <v>105.96</v>
      </c>
      <c r="J13" s="188">
        <v>105.96</v>
      </c>
      <c r="K13" s="188"/>
      <c r="L13" s="188"/>
      <c r="M13" s="188"/>
      <c r="N13" s="188">
        <v>105.96</v>
      </c>
      <c r="O13" s="29"/>
      <c r="P13" s="189"/>
      <c r="Q13" s="190"/>
      <c r="R13" s="190"/>
      <c r="S13" s="190"/>
      <c r="T13" s="190"/>
      <c r="U13" s="190"/>
      <c r="V13" s="190"/>
      <c r="W13" s="190"/>
    </row>
    <row r="14" spans="1:23" ht="15" customHeight="1">
      <c r="A14" s="23" t="s">
        <v>384</v>
      </c>
      <c r="B14" s="23" t="s">
        <v>400</v>
      </c>
      <c r="C14" s="23" t="s">
        <v>401</v>
      </c>
      <c r="D14" s="23" t="s">
        <v>75</v>
      </c>
      <c r="E14" s="23" t="s">
        <v>150</v>
      </c>
      <c r="F14" s="23" t="s">
        <v>151</v>
      </c>
      <c r="G14" s="23" t="s">
        <v>387</v>
      </c>
      <c r="H14" s="182" t="s">
        <v>282</v>
      </c>
      <c r="I14" s="188">
        <v>310.268388</v>
      </c>
      <c r="J14" s="188">
        <v>310.268388</v>
      </c>
      <c r="K14" s="188"/>
      <c r="L14" s="188"/>
      <c r="M14" s="188"/>
      <c r="N14" s="188">
        <v>310.268388</v>
      </c>
      <c r="O14" s="29"/>
      <c r="P14" s="189"/>
      <c r="Q14" s="190"/>
      <c r="R14" s="190"/>
      <c r="S14" s="190"/>
      <c r="T14" s="190"/>
      <c r="U14" s="190"/>
      <c r="V14" s="190"/>
      <c r="W14" s="190"/>
    </row>
    <row r="15" spans="1:23" ht="15" customHeight="1">
      <c r="A15" s="23" t="s">
        <v>384</v>
      </c>
      <c r="B15" s="23" t="s">
        <v>402</v>
      </c>
      <c r="C15" s="23" t="s">
        <v>403</v>
      </c>
      <c r="D15" s="23" t="s">
        <v>75</v>
      </c>
      <c r="E15" s="23" t="s">
        <v>150</v>
      </c>
      <c r="F15" s="23" t="s">
        <v>151</v>
      </c>
      <c r="G15" s="23" t="s">
        <v>387</v>
      </c>
      <c r="H15" s="182" t="s">
        <v>282</v>
      </c>
      <c r="I15" s="188">
        <v>73.39144300000001</v>
      </c>
      <c r="J15" s="188">
        <v>73.39144300000001</v>
      </c>
      <c r="K15" s="188"/>
      <c r="L15" s="188"/>
      <c r="M15" s="188"/>
      <c r="N15" s="188">
        <v>73.39144300000001</v>
      </c>
      <c r="O15" s="29"/>
      <c r="P15" s="189"/>
      <c r="Q15" s="190"/>
      <c r="R15" s="190"/>
      <c r="S15" s="190"/>
      <c r="T15" s="190"/>
      <c r="U15" s="190"/>
      <c r="V15" s="190"/>
      <c r="W15" s="190"/>
    </row>
    <row r="16" spans="1:23" ht="15" customHeight="1">
      <c r="A16" s="23" t="s">
        <v>384</v>
      </c>
      <c r="B16" s="23" t="s">
        <v>404</v>
      </c>
      <c r="C16" s="23" t="s">
        <v>405</v>
      </c>
      <c r="D16" s="23" t="s">
        <v>75</v>
      </c>
      <c r="E16" s="23" t="s">
        <v>150</v>
      </c>
      <c r="F16" s="23" t="s">
        <v>151</v>
      </c>
      <c r="G16" s="23" t="s">
        <v>328</v>
      </c>
      <c r="H16" s="182" t="s">
        <v>265</v>
      </c>
      <c r="I16" s="188">
        <v>42</v>
      </c>
      <c r="J16" s="188">
        <v>42</v>
      </c>
      <c r="K16" s="188"/>
      <c r="L16" s="188"/>
      <c r="M16" s="188"/>
      <c r="N16" s="188">
        <v>42</v>
      </c>
      <c r="O16" s="29"/>
      <c r="P16" s="189"/>
      <c r="Q16" s="190"/>
      <c r="R16" s="190"/>
      <c r="S16" s="190"/>
      <c r="T16" s="190"/>
      <c r="U16" s="190"/>
      <c r="V16" s="190"/>
      <c r="W16" s="190"/>
    </row>
    <row r="17" spans="1:23" ht="15" customHeight="1">
      <c r="A17" s="23" t="s">
        <v>384</v>
      </c>
      <c r="B17" s="23" t="s">
        <v>406</v>
      </c>
      <c r="C17" s="23" t="s">
        <v>407</v>
      </c>
      <c r="D17" s="23" t="s">
        <v>75</v>
      </c>
      <c r="E17" s="23" t="s">
        <v>125</v>
      </c>
      <c r="F17" s="23" t="s">
        <v>126</v>
      </c>
      <c r="G17" s="23" t="s">
        <v>387</v>
      </c>
      <c r="H17" s="182" t="s">
        <v>282</v>
      </c>
      <c r="I17" s="188">
        <v>7.37334</v>
      </c>
      <c r="J17" s="188">
        <v>7.37334</v>
      </c>
      <c r="K17" s="188"/>
      <c r="L17" s="188"/>
      <c r="M17" s="188"/>
      <c r="N17" s="188">
        <v>7.37334</v>
      </c>
      <c r="O17" s="29"/>
      <c r="P17" s="189"/>
      <c r="Q17" s="190"/>
      <c r="R17" s="190"/>
      <c r="S17" s="190"/>
      <c r="T17" s="190"/>
      <c r="U17" s="190"/>
      <c r="V17" s="190"/>
      <c r="W17" s="190"/>
    </row>
    <row r="18" spans="1:23" ht="15" customHeight="1">
      <c r="A18" s="183" t="s">
        <v>158</v>
      </c>
      <c r="B18" s="184"/>
      <c r="C18" s="184"/>
      <c r="D18" s="184"/>
      <c r="E18" s="184"/>
      <c r="F18" s="184"/>
      <c r="G18" s="184"/>
      <c r="H18" s="185"/>
      <c r="I18" s="188">
        <v>604.853171</v>
      </c>
      <c r="J18" s="188">
        <v>604.853171</v>
      </c>
      <c r="K18" s="188"/>
      <c r="L18" s="188"/>
      <c r="M18" s="188"/>
      <c r="N18" s="188">
        <v>604.853171</v>
      </c>
      <c r="O18" s="29"/>
      <c r="P18" s="189"/>
      <c r="Q18" s="190"/>
      <c r="R18" s="190"/>
      <c r="S18" s="190"/>
      <c r="T18" s="190"/>
      <c r="U18" s="190"/>
      <c r="V18" s="190"/>
      <c r="W18" s="190"/>
    </row>
  </sheetData>
  <sheetProtection/>
  <mergeCells count="28">
    <mergeCell ref="A2:W2"/>
    <mergeCell ref="A3:H3"/>
    <mergeCell ref="J4:M4"/>
    <mergeCell ref="N4:P4"/>
    <mergeCell ref="R4:W4"/>
    <mergeCell ref="J5:K5"/>
    <mergeCell ref="A18:H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帝国时代1225</cp:lastModifiedBy>
  <cp:lastPrinted>2021-01-13T07:07:30Z</cp:lastPrinted>
  <dcterms:created xsi:type="dcterms:W3CDTF">2020-01-11T06:24:04Z</dcterms:created>
  <dcterms:modified xsi:type="dcterms:W3CDTF">2024-01-24T02:23:37Z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