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tabRatio="768" firstSheet="15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<sst xmlns="http://schemas.openxmlformats.org/spreadsheetml/2006/main" count="1229" uniqueCount="506">
  <si>
    <t>预算01-1表</t>
  </si>
  <si>
    <t>财务收支预算总表</t>
  </si>
  <si>
    <t>单位名称：师宗县人民代表大会常务委员会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</si>
  <si>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</si>
  <si>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</si>
  <si>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</si>
  <si>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</si>
  <si>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</si>
  <si>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</si>
  <si>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</si>
  <si>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</si>
  <si>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</si>
  <si>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</si>
  <si>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</si>
  <si>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</si>
  <si>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</si>
  <si>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</si>
  <si>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</si>
  <si>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</si>
  <si>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</si>
  <si>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</si>
  <si>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</si>
  <si>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</si>
  <si>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</si>
  <si>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</si>
  <si>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</si>
  <si>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</si>
  <si>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</si>
  <si>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</si>
  <si>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</si>
  <si>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</si>
  <si>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</si>
  <si>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</si>
  <si>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</si>
  <si>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</si>
  <si>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</si>
  <si>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</si>
  <si>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</si>
  <si>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</si>
  <si>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</si>
  <si>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</si>
  <si>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</si>
  <si>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</si>
  <si>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</si>
  <si>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</si>
  <si>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</si>
  <si>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</si>
  <si>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</si>
  <si>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</si>
  <si>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</si>
  <si>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</si>
  <si>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</si>
  <si>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</si>
  <si>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</si>
  <si>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</si>
  <si>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</si>
  <si>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</si>
  <si>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</si>
  <si>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</si>
  <si>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</si>
  <si>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</si>
  <si>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</si>
  <si>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</si>
  <si>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</si>
  <si>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</si>
  <si>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</si>
  <si>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</si>
  <si>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199001</t>
  </si>
  <si>
    <t>师宗县人民代表大会常务委员会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</si>
  <si>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</si>
  <si>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</si>
  <si>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</si>
  <si>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</si>
  <si>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</si>
  <si>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</si>
  <si>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</si>
  <si>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</si>
  <si>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</si>
  <si>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</si>
  <si>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</si>
  <si>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</si>
  <si>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</si>
  <si>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</si>
  <si>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</si>
  <si>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</si>
  <si>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>人大事务</t>
  </si>
  <si>
    <t>2010101</t>
  </si>
  <si>
    <t>行政运行</t>
  </si>
  <si>
    <t>2010104</t>
  </si>
  <si>
    <t>人大会议</t>
  </si>
  <si>
    <t>2010108</t>
  </si>
  <si>
    <t>代表工作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</si>
  <si>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</si>
  <si>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</si>
  <si>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</si>
  <si>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</si>
  <si>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</si>
  <si>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</si>
  <si>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</si>
  <si>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</si>
  <si>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</si>
  <si>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</si>
  <si>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</si>
  <si>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</si>
  <si>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</si>
  <si>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</si>
  <si>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</si>
  <si>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</si>
  <si>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</si>
  <si>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</si>
  <si>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</si>
  <si>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</si>
  <si>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</si>
  <si>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</si>
  <si>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</si>
  <si>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</si>
  <si>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</si>
  <si>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</si>
  <si>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</si>
  <si>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</si>
  <si>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</si>
  <si>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</si>
  <si>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</si>
  <si>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</si>
  <si>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</si>
  <si>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</si>
  <si>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</si>
  <si>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</si>
  <si>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</si>
  <si>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</si>
  <si>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</si>
  <si>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</si>
  <si>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</si>
  <si>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</si>
  <si>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</si>
  <si>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</si>
  <si>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</si>
  <si>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</si>
  <si>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</si>
  <si>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</si>
  <si>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</si>
  <si>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</si>
  <si>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</si>
  <si>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</si>
  <si>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</si>
  <si>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</si>
  <si>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</si>
  <si>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</si>
  <si>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</si>
  <si>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</si>
  <si>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</si>
  <si>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</si>
  <si>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</si>
  <si>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</si>
  <si>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</si>
  <si>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</si>
  <si>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</si>
  <si>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</si>
  <si>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</si>
  <si>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</si>
  <si>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</si>
  <si>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</si>
  <si>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</si>
  <si>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</si>
  <si>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</si>
  <si>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人大事务</t>
  </si>
  <si>
    <t xml:space="preserve">    行政运行</t>
  </si>
  <si>
    <t xml:space="preserve">    人大会议</t>
  </si>
  <si>
    <t xml:space="preserve">    代表工作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</si>
  <si>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</si>
  <si>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</si>
  <si>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</si>
  <si>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</si>
  <si>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</si>
  <si>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行政事业单位医疗</t>
  </si>
  <si>
    <t xml:space="preserve">    行政单位医疗</t>
  </si>
  <si>
    <t xml:space="preserve">    其他行政事业单位医疗支出</t>
  </si>
  <si>
    <t xml:space="preserve">  住房改革支出</t>
  </si>
  <si>
    <t xml:space="preserve">    住房公积金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</si>
  <si>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</si>
  <si>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</si>
  <si>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</si>
  <si>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</si>
  <si>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</si>
  <si>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</si>
  <si>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</si>
  <si>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</si>
  <si>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</si>
  <si>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</si>
  <si>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</si>
  <si>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</si>
  <si>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</si>
  <si>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</si>
  <si>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</si>
  <si>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</si>
  <si>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</si>
  <si>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</si>
  <si>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</si>
  <si>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</si>
  <si>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</si>
  <si>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</si>
  <si>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</si>
  <si>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</si>
  <si>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</si>
  <si>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</si>
  <si>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</si>
  <si>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</si>
  <si>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</si>
  <si>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</si>
  <si>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</si>
  <si>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</si>
  <si>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</si>
  <si>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</si>
  <si>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</si>
  <si>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</si>
  <si>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</si>
  <si>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99</t>
  </si>
  <si>
    <t>其他工资福利支出</t>
  </si>
  <si>
    <t>07</t>
  </si>
  <si>
    <t>绩效工资</t>
  </si>
  <si>
    <t>502</t>
  </si>
  <si>
    <t>机关商品和服务支出</t>
  </si>
  <si>
    <t>08</t>
  </si>
  <si>
    <t>机关事业单位基本养老保险缴费</t>
  </si>
  <si>
    <t>办公经费</t>
  </si>
  <si>
    <t>09</t>
  </si>
  <si>
    <t>职业年金缴费</t>
  </si>
  <si>
    <t>会议费</t>
  </si>
  <si>
    <t>职工基本医疗保险缴费</t>
  </si>
  <si>
    <t>培训费</t>
  </si>
  <si>
    <t>其他社会保障缴费</t>
  </si>
  <si>
    <t>05</t>
  </si>
  <si>
    <t>委托业务费</t>
  </si>
  <si>
    <t>06</t>
  </si>
  <si>
    <t>公务接待费</t>
  </si>
  <si>
    <t>公务用车运行维护费</t>
  </si>
  <si>
    <t>302</t>
  </si>
  <si>
    <t>商品和服务支出</t>
  </si>
  <si>
    <t>维修（护）费</t>
  </si>
  <si>
    <t>办公费</t>
  </si>
  <si>
    <t>其他商品和服务支出</t>
  </si>
  <si>
    <t>邮电费</t>
  </si>
  <si>
    <t>503</t>
  </si>
  <si>
    <t>机关资本性支出（一）</t>
  </si>
  <si>
    <t>差旅费</t>
  </si>
  <si>
    <t>设备购置</t>
  </si>
  <si>
    <t>505</t>
  </si>
  <si>
    <t>对事业单位经常性补助</t>
  </si>
  <si>
    <t>509</t>
  </si>
  <si>
    <t>对个人和家庭的补助</t>
  </si>
  <si>
    <t>劳务费</t>
  </si>
  <si>
    <t>社会福利和救助</t>
  </si>
  <si>
    <t>28</t>
  </si>
  <si>
    <t>工会经费</t>
  </si>
  <si>
    <t>离退休费</t>
  </si>
  <si>
    <t>29</t>
  </si>
  <si>
    <t>福利费</t>
  </si>
  <si>
    <t>31</t>
  </si>
  <si>
    <t>39</t>
  </si>
  <si>
    <t>其他交通费用</t>
  </si>
  <si>
    <t>303</t>
  </si>
  <si>
    <t>离休费</t>
  </si>
  <si>
    <t>退休费</t>
  </si>
  <si>
    <t>生活补助</t>
  </si>
  <si>
    <t>医疗费补助</t>
  </si>
  <si>
    <t>310</t>
  </si>
  <si>
    <t>资本性支出</t>
  </si>
  <si>
    <t>办公设备购置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</si>
  <si>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</si>
  <si>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</si>
  <si>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</si>
  <si>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</si>
  <si>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</si>
  <si>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</si>
  <si>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</si>
  <si>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</si>
  <si>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</si>
  <si>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</si>
  <si>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</si>
  <si>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</si>
  <si>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</si>
  <si>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</si>
  <si>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</si>
  <si>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</si>
  <si>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</si>
  <si>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</si>
  <si>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</si>
  <si>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</si>
  <si>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</si>
  <si>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</si>
  <si>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</si>
  <si>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</si>
  <si>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</si>
  <si>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</si>
  <si>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</si>
  <si>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</si>
  <si>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</si>
  <si>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师宗县人民代表大会常务委员会</t>
  </si>
  <si>
    <t>530323210000000002742</t>
  </si>
  <si>
    <t>行政人员支出工资</t>
  </si>
  <si>
    <t>530323210000000002744</t>
  </si>
  <si>
    <t>530323210000000002745</t>
  </si>
  <si>
    <t>530323210000000002753</t>
  </si>
  <si>
    <t>其他公用支出</t>
  </si>
  <si>
    <t>30201</t>
  </si>
  <si>
    <t>530323210000000002749</t>
  </si>
  <si>
    <t>30217</t>
  </si>
  <si>
    <t>30226</t>
  </si>
  <si>
    <t>30229</t>
  </si>
  <si>
    <t>530323210000000002752</t>
  </si>
  <si>
    <t>530323210000000005345</t>
  </si>
  <si>
    <t>530323210000000002750</t>
  </si>
  <si>
    <t>行政人员公务交通补贴</t>
  </si>
  <si>
    <t>530323231100001251964</t>
  </si>
  <si>
    <t>530323231100001251998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</si>
  <si>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</si>
  <si>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</si>
  <si>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</si>
  <si>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</si>
  <si>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</si>
  <si>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</si>
  <si>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</si>
  <si>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</si>
  <si>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</si>
  <si>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</si>
  <si>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县第十八届人民代表大会第三次会议经费</t>
  </si>
  <si>
    <t>专项业务类</t>
  </si>
  <si>
    <t>530323241100002409019</t>
  </si>
  <si>
    <t>30215</t>
  </si>
  <si>
    <t>遗属补助经费</t>
  </si>
  <si>
    <t>民生类</t>
  </si>
  <si>
    <t>530323231100001246349</t>
  </si>
  <si>
    <t>30305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</si>
  <si>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</si>
  <si>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</si>
  <si>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</si>
  <si>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</si>
  <si>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</si>
  <si>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</si>
  <si>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</si>
  <si>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</si>
  <si>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</si>
  <si>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</si>
  <si>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</si>
  <si>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2024年县第十八届人民代表大会会议费47万元</t>
  </si>
  <si>
    <t>产出指标</t>
  </si>
  <si>
    <t>数量指标</t>
  </si>
  <si>
    <t>会议次数</t>
  </si>
  <si>
    <t>&gt;=</t>
  </si>
  <si>
    <t>次</t>
  </si>
  <si>
    <t>定量指标</t>
  </si>
  <si>
    <t>反映预算部门（单位）组织开展各类会议的总次数。</t>
  </si>
  <si>
    <t>会议人次</t>
  </si>
  <si>
    <t>550</t>
  </si>
  <si>
    <t>人次</t>
  </si>
  <si>
    <t>反映预算部门（单位）组织开展各类会议的参与人次。</t>
  </si>
  <si>
    <t>会议天数</t>
  </si>
  <si>
    <t>天</t>
  </si>
  <si>
    <t>反映预算部门（单位）组织开展各类会议的总天数。</t>
  </si>
  <si>
    <t>质量指标</t>
  </si>
  <si>
    <t>是否纳入年度计划</t>
  </si>
  <si>
    <t>=</t>
  </si>
  <si>
    <t>是</t>
  </si>
  <si>
    <t>是/否</t>
  </si>
  <si>
    <t>定性指标</t>
  </si>
  <si>
    <t>反映会议是否纳入部门的年度计划。</t>
  </si>
  <si>
    <t>效益指标</t>
  </si>
  <si>
    <t>经济效益指标</t>
  </si>
  <si>
    <t>视频、电话会议占比</t>
  </si>
  <si>
    <t>60</t>
  </si>
  <si>
    <t>%</t>
  </si>
  <si>
    <t>反映通过视频、电话等现代信息技术手段，组织开展会议的次数。预算年度计划采用视频、电话方式召开会议的次数。</t>
  </si>
  <si>
    <t>满意度指标</t>
  </si>
  <si>
    <t>服务对象满意度指标</t>
  </si>
  <si>
    <t>参会人员满意度</t>
  </si>
  <si>
    <t>95</t>
  </si>
  <si>
    <t>反映参会人员对会议开展的满意度。参会人员满意度=（参会满意人数/问卷调查人数）*100%</t>
  </si>
  <si>
    <t>遗属补助5人，5.33万元</t>
  </si>
  <si>
    <t>获补对象数</t>
  </si>
  <si>
    <t>人(人次、家)</t>
  </si>
  <si>
    <t>反映获补助人员、企业的数量情况，也适用补贴、资助等形式的补助。</t>
  </si>
  <si>
    <t>社会效益指标</t>
  </si>
  <si>
    <t>生活状况改善</t>
  </si>
  <si>
    <t>明显改善</t>
  </si>
  <si>
    <t>反映补助促进受助对象生活状况改善的情况。</t>
  </si>
  <si>
    <t>受益对象满意度</t>
  </si>
  <si>
    <t>反映获补助受益对象的满意程度。</t>
  </si>
  <si>
    <t>其他人员支出</t>
  </si>
  <si>
    <t>2024年2名五机关长期聘用驾驶员，年工资总额为12.04万元</t>
  </si>
  <si>
    <t>补助人数</t>
  </si>
  <si>
    <t>人</t>
  </si>
  <si>
    <t>五机关驾驶员工资</t>
  </si>
  <si>
    <t>补助发放及时率</t>
  </si>
  <si>
    <t>工资发放是否及时</t>
  </si>
  <si>
    <t>满意度</t>
  </si>
  <si>
    <t>发放对象满意度</t>
  </si>
  <si>
    <t>县级人大代表活动经费</t>
  </si>
  <si>
    <t>2024年年度预算县级代表活动经费47万元</t>
  </si>
  <si>
    <t>人大代表培训人数</t>
  </si>
  <si>
    <t>233</t>
  </si>
  <si>
    <t>反映人大代表培训情况</t>
  </si>
  <si>
    <t>无固定收入代表交通通讯费补助人数</t>
  </si>
  <si>
    <t>134</t>
  </si>
  <si>
    <t>人/人次</t>
  </si>
  <si>
    <t>反映县人大无固定收入代表履职补助情况
补助人数=实际补助人数（134人）</t>
  </si>
  <si>
    <t>兑现准确率</t>
  </si>
  <si>
    <t>100</t>
  </si>
  <si>
    <t>反映补助准确发放的情况。
补助兑现准确率=补助兑付额/应付额*100%</t>
  </si>
  <si>
    <t>时效指标</t>
  </si>
  <si>
    <t>发放及时率</t>
  </si>
  <si>
    <t>反映发放单位及时发放补助资金的情况。
发放及时率=在时限内发放资金/应发放资金*100%</t>
  </si>
  <si>
    <t>政策知晓率</t>
  </si>
  <si>
    <t>反映补助政策的宣传效果情况。
政策知晓率=调查中补助政策知晓人数/调查总人数*100%</t>
  </si>
  <si>
    <t>人大代表满意度</t>
  </si>
  <si>
    <t>预算05-3表</t>
  </si>
  <si>
    <t>项目支出绩效目标表（另文下达）</t>
  </si>
  <si>
    <t>说明：师宗县人民代表大会常务委员会无项目支出绩效目标（另文下达），故此表为空表。</t>
  </si>
  <si>
    <t>预算06表</t>
  </si>
  <si>
    <t>政府性基金预算支出预算表</t>
  </si>
  <si>
    <t>本年政府性基金预算支出</t>
  </si>
  <si>
    <t>说明：师宗县人民代表大会常务委员会无政府性基金预算支出，故此表为空表。</t>
  </si>
  <si>
    <t>预算07表</t>
  </si>
  <si>
    <t>国有资本经营预算支出预算表</t>
  </si>
  <si>
    <t>本年国有资本经营预算支出</t>
  </si>
  <si>
    <t>说明：师宗县人民代表大会常务委员会无国有资本经营预算支出，故此表为空。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</si>
  <si>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</si>
  <si>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</si>
  <si>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</si>
  <si>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</si>
  <si>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</si>
  <si>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</si>
  <si>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</si>
  <si>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</si>
  <si>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</si>
  <si>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</si>
  <si>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</si>
  <si>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车辆保险</t>
  </si>
  <si>
    <t>C1804010201 机动车保险服务</t>
  </si>
  <si>
    <t>辆</t>
  </si>
  <si>
    <t>车辆维修</t>
  </si>
  <si>
    <t>C23120301 车辆维修和保养服务</t>
  </si>
  <si>
    <t>车辆加油服务</t>
  </si>
  <si>
    <t>C23120302 车辆加油、添加燃料服务</t>
  </si>
  <si>
    <t>便携式电脑</t>
  </si>
  <si>
    <t>A02010108 便携式计算机</t>
  </si>
  <si>
    <t>台</t>
  </si>
  <si>
    <t>打印机</t>
  </si>
  <si>
    <t>A02021003 A4黑白打印机</t>
  </si>
  <si>
    <t>办公桌</t>
  </si>
  <si>
    <t>A05010201 办公桌</t>
  </si>
  <si>
    <t>批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</si>
  <si>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</si>
  <si>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</si>
  <si>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</si>
  <si>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</si>
  <si>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</si>
  <si>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</si>
  <si>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</si>
  <si>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</si>
  <si>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B1107 对志愿者、志愿服务对象的保护</t>
  </si>
  <si>
    <t>对志愿者、志愿服务对象的保护</t>
  </si>
  <si>
    <t>车辆加油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</si>
  <si>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</si>
  <si>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</si>
  <si>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</si>
  <si>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</si>
  <si>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</si>
  <si>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</si>
  <si>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</si>
  <si>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</si>
  <si>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</si>
  <si>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</si>
  <si>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</si>
  <si>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</si>
  <si>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</si>
  <si>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</si>
  <si>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说明：师宗县人民代表大会常务委员会无县对下转移支付，故此表为空表。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</si>
  <si>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</si>
  <si>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</si>
  <si>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</si>
  <si>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</si>
  <si>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</si>
  <si>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</si>
  <si>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</si>
  <si>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</si>
  <si>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</si>
  <si>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</si>
  <si>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</si>
  <si>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</si>
  <si>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师宗县人大</t>
  </si>
  <si>
    <t>便携式计算机</t>
  </si>
  <si>
    <t>预算11表</t>
  </si>
  <si>
    <t>上级补助项目支出预算表</t>
  </si>
  <si>
    <t>上级补助</t>
  </si>
  <si>
    <t>说明：师宗县人民代表大会常务委员会无上级补助项目支出，故此表为空表。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</si>
  <si>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</si>
  <si>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</si>
  <si>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</si>
  <si>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</si>
  <si>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</si>
  <si>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</si>
  <si>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116 其他人员支出</t>
  </si>
  <si>
    <t>本级</t>
  </si>
  <si>
    <t>216 其他公用支出</t>
  </si>
  <si>
    <t>311 专项业务类</t>
  </si>
  <si>
    <t>312 民生类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</si>
</sst>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;@"/>
    <numFmt numFmtId="181" formatCode="#,##0.00_ "/>
    <numFmt numFmtId="182" formatCode="0.00_);[Red]\-0.00\ "/>
    <numFmt numFmtId="183" formatCode="#,##0.00_);[Red]\-#,##0.00\ "/>
    <numFmt numFmtId="184" formatCode="0.00_ "/>
  </numFmts>
  <fonts count="8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9"/>
      <color rgb="FF000000"/>
      <name val="宋体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8"/>
      </left>
      <right style="thin">
        <color rgb="FF000000"/>
      </right>
      <top>
        <color indexed="8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/>
      <top>
        <color indexed="8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8" fontId="0" fillId="0" borderId="0" applyFont="0" applyFill="0" applyBorder="0" applyAlignment="0" applyProtection="0"/>
    <xf numFmtId="0" fontId="16" fillId="0" borderId="0">
      <alignment/>
      <protection/>
    </xf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">
      <alignment horizontal="center" vertical="center" wrapText="1"/>
      <protection locked="0"/>
    </xf>
    <xf numFmtId="0" fontId="0" fillId="7" borderId="3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49" fillId="9" borderId="0" applyNumberFormat="0" applyBorder="0" applyAlignment="0" applyProtection="0"/>
    <xf numFmtId="0" fontId="53" fillId="0" borderId="6" applyNumberFormat="0" applyFill="0" applyAlignment="0" applyProtection="0"/>
    <xf numFmtId="0" fontId="49" fillId="10" borderId="0" applyNumberFormat="0" applyBorder="0" applyAlignment="0" applyProtection="0"/>
    <xf numFmtId="0" fontId="59" fillId="11" borderId="7" applyNumberFormat="0" applyAlignment="0" applyProtection="0"/>
    <xf numFmtId="0" fontId="60" fillId="11" borderId="1" applyNumberFormat="0" applyAlignment="0" applyProtection="0"/>
    <xf numFmtId="0" fontId="61" fillId="12" borderId="8" applyNumberFormat="0" applyAlignment="0" applyProtection="0"/>
    <xf numFmtId="0" fontId="62" fillId="0" borderId="9">
      <alignment horizontal="left" vertical="center"/>
      <protection/>
    </xf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16" fillId="0" borderId="0">
      <alignment vertical="center"/>
      <protection/>
    </xf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62" fillId="0" borderId="12">
      <alignment horizontal="left"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67" fillId="0" borderId="12">
      <alignment horizontal="center" vertical="center"/>
      <protection/>
    </xf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8" fillId="0" borderId="13">
      <alignment horizontal="left" vertical="center" wrapText="1"/>
      <protection/>
    </xf>
    <xf numFmtId="0" fontId="67" fillId="0" borderId="9">
      <alignment horizontal="center" vertical="center"/>
      <protection/>
    </xf>
    <xf numFmtId="0" fontId="67" fillId="0" borderId="14">
      <alignment horizontal="center" vertical="center"/>
      <protection/>
    </xf>
  </cellStyleXfs>
  <cellXfs count="326">
    <xf numFmtId="0" fontId="0" fillId="0" borderId="0" xfId="0" applyAlignment="1">
      <alignment/>
    </xf>
    <xf numFmtId="0" fontId="2" fillId="0" borderId="0" xfId="71" applyFont="1" applyFill="1" applyBorder="1" applyAlignment="1" applyProtection="1">
      <alignment/>
      <protection/>
    </xf>
    <xf numFmtId="49" fontId="52" fillId="0" borderId="0" xfId="71" applyNumberFormat="1" applyFont="1" applyFill="1" applyBorder="1" applyAlignment="1" applyProtection="1">
      <alignment/>
      <protection/>
    </xf>
    <xf numFmtId="0" fontId="52" fillId="0" borderId="0" xfId="71" applyFont="1" applyFill="1" applyBorder="1" applyAlignment="1" applyProtection="1">
      <alignment/>
      <protection/>
    </xf>
    <xf numFmtId="0" fontId="52" fillId="0" borderId="0" xfId="71" applyFont="1" applyFill="1" applyBorder="1" applyAlignment="1" applyProtection="1">
      <alignment horizontal="right" vertical="center"/>
      <protection locked="0"/>
    </xf>
    <xf numFmtId="0" fontId="68" fillId="0" borderId="0" xfId="71" applyFont="1" applyFill="1" applyBorder="1" applyAlignment="1" applyProtection="1">
      <alignment horizontal="center" vertical="center"/>
      <protection/>
    </xf>
    <xf numFmtId="0" fontId="62" fillId="0" borderId="0" xfId="71" applyFont="1" applyFill="1" applyBorder="1" applyAlignment="1" applyProtection="1">
      <alignment horizontal="left" vertical="center"/>
      <protection locked="0"/>
    </xf>
    <xf numFmtId="0" fontId="69" fillId="0" borderId="0" xfId="71" applyFont="1" applyFill="1" applyBorder="1" applyAlignment="1" applyProtection="1">
      <alignment horizontal="left" vertical="center"/>
      <protection/>
    </xf>
    <xf numFmtId="0" fontId="69" fillId="0" borderId="0" xfId="71" applyFont="1" applyFill="1" applyBorder="1" applyAlignment="1" applyProtection="1">
      <alignment/>
      <protection/>
    </xf>
    <xf numFmtId="0" fontId="52" fillId="0" borderId="0" xfId="71" applyFont="1" applyFill="1" applyBorder="1" applyAlignment="1" applyProtection="1">
      <alignment horizontal="right"/>
      <protection locked="0"/>
    </xf>
    <xf numFmtId="0" fontId="69" fillId="0" borderId="15" xfId="71" applyFont="1" applyFill="1" applyBorder="1" applyAlignment="1" applyProtection="1">
      <alignment horizontal="center" vertical="center" wrapText="1"/>
      <protection locked="0"/>
    </xf>
    <xf numFmtId="0" fontId="69" fillId="0" borderId="15" xfId="71" applyFont="1" applyFill="1" applyBorder="1" applyAlignment="1" applyProtection="1">
      <alignment horizontal="center" vertical="center" wrapText="1"/>
      <protection/>
    </xf>
    <xf numFmtId="0" fontId="69" fillId="0" borderId="16" xfId="71" applyFont="1" applyFill="1" applyBorder="1" applyAlignment="1" applyProtection="1">
      <alignment horizontal="center" vertical="center"/>
      <protection/>
    </xf>
    <xf numFmtId="0" fontId="69" fillId="0" borderId="17" xfId="71" applyFont="1" applyFill="1" applyBorder="1" applyAlignment="1" applyProtection="1">
      <alignment horizontal="center" vertical="center"/>
      <protection/>
    </xf>
    <xf numFmtId="0" fontId="69" fillId="0" borderId="18" xfId="71" applyFont="1" applyFill="1" applyBorder="1" applyAlignment="1" applyProtection="1">
      <alignment horizontal="center" vertical="center"/>
      <protection/>
    </xf>
    <xf numFmtId="0" fontId="69" fillId="0" borderId="19" xfId="71" applyFont="1" applyFill="1" applyBorder="1" applyAlignment="1" applyProtection="1">
      <alignment horizontal="center" vertical="center" wrapText="1"/>
      <protection locked="0"/>
    </xf>
    <xf numFmtId="0" fontId="69" fillId="0" borderId="19" xfId="71" applyFont="1" applyFill="1" applyBorder="1" applyAlignment="1" applyProtection="1">
      <alignment horizontal="center" vertical="center" wrapText="1"/>
      <protection/>
    </xf>
    <xf numFmtId="0" fontId="69" fillId="0" borderId="15" xfId="71" applyFont="1" applyFill="1" applyBorder="1" applyAlignment="1" applyProtection="1">
      <alignment horizontal="center" vertical="center"/>
      <protection/>
    </xf>
    <xf numFmtId="0" fontId="69" fillId="0" borderId="20" xfId="71" applyFont="1" applyFill="1" applyBorder="1" applyAlignment="1" applyProtection="1">
      <alignment horizontal="center" vertical="center" wrapText="1"/>
      <protection locked="0"/>
    </xf>
    <xf numFmtId="0" fontId="69" fillId="0" borderId="20" xfId="71" applyFont="1" applyFill="1" applyBorder="1" applyAlignment="1" applyProtection="1">
      <alignment horizontal="center" vertical="center" wrapText="1"/>
      <protection/>
    </xf>
    <xf numFmtId="0" fontId="69" fillId="0" borderId="20" xfId="71" applyFont="1" applyFill="1" applyBorder="1" applyAlignment="1" applyProtection="1">
      <alignment horizontal="center" vertical="center"/>
      <protection/>
    </xf>
    <xf numFmtId="0" fontId="52" fillId="0" borderId="15" xfId="71" applyFont="1" applyFill="1" applyBorder="1" applyAlignment="1" applyProtection="1">
      <alignment horizontal="center" vertical="center"/>
      <protection/>
    </xf>
    <xf numFmtId="49" fontId="70" fillId="0" borderId="13" xfId="77" applyNumberFormat="1" applyFont="1" applyFill="1" applyBorder="1" applyAlignment="1">
      <alignment horizontal="left" vertical="center" wrapText="1"/>
      <protection/>
    </xf>
    <xf numFmtId="0" fontId="46" fillId="0" borderId="13" xfId="0" applyFont="1" applyFill="1" applyBorder="1" applyAlignment="1">
      <alignment/>
    </xf>
    <xf numFmtId="180" fontId="70" fillId="0" borderId="13" xfId="0" applyNumberFormat="1" applyFont="1" applyFill="1" applyBorder="1" applyAlignment="1">
      <alignment horizontal="right" vertical="center"/>
    </xf>
    <xf numFmtId="0" fontId="52" fillId="0" borderId="21" xfId="71" applyFont="1" applyFill="1" applyBorder="1" applyAlignment="1" applyProtection="1">
      <alignment horizontal="center" vertical="center"/>
      <protection/>
    </xf>
    <xf numFmtId="0" fontId="52" fillId="0" borderId="22" xfId="71" applyFont="1" applyFill="1" applyBorder="1" applyAlignment="1" applyProtection="1">
      <alignment horizontal="center" vertical="center"/>
      <protection/>
    </xf>
    <xf numFmtId="0" fontId="52" fillId="0" borderId="22" xfId="71" applyFont="1" applyFill="1" applyBorder="1" applyAlignment="1" applyProtection="1">
      <alignment horizontal="center" vertical="center"/>
      <protection locked="0"/>
    </xf>
    <xf numFmtId="0" fontId="2" fillId="0" borderId="22" xfId="71" applyFont="1" applyFill="1" applyBorder="1" applyAlignment="1" applyProtection="1">
      <alignment horizontal="center" vertical="center" wrapText="1"/>
      <protection locked="0"/>
    </xf>
    <xf numFmtId="0" fontId="2" fillId="0" borderId="22" xfId="71" applyFont="1" applyFill="1" applyBorder="1" applyAlignment="1" applyProtection="1">
      <alignment horizontal="left" vertical="center" wrapText="1"/>
      <protection locked="0"/>
    </xf>
    <xf numFmtId="181" fontId="7" fillId="0" borderId="22" xfId="71" applyNumberFormat="1" applyFont="1" applyFill="1" applyBorder="1" applyAlignment="1" applyProtection="1">
      <alignment horizontal="right" vertical="center" wrapText="1"/>
      <protection locked="0"/>
    </xf>
    <xf numFmtId="0" fontId="8" fillId="0" borderId="22" xfId="71" applyFont="1" applyFill="1" applyBorder="1" applyAlignment="1" applyProtection="1">
      <alignment horizontal="right" vertical="center" wrapText="1"/>
      <protection locked="0"/>
    </xf>
    <xf numFmtId="0" fontId="2" fillId="0" borderId="0" xfId="71" applyFont="1" applyFill="1" applyBorder="1" applyAlignment="1" applyProtection="1">
      <alignment vertical="center"/>
      <protection/>
    </xf>
    <xf numFmtId="0" fontId="69" fillId="0" borderId="19" xfId="71" applyFont="1" applyFill="1" applyBorder="1" applyAlignment="1" applyProtection="1">
      <alignment horizontal="center" vertical="center"/>
      <protection/>
    </xf>
    <xf numFmtId="0" fontId="52" fillId="0" borderId="13" xfId="71" applyFont="1" applyFill="1" applyBorder="1" applyAlignment="1" applyProtection="1">
      <alignment horizontal="center" vertical="center"/>
      <protection/>
    </xf>
    <xf numFmtId="0" fontId="62" fillId="0" borderId="13" xfId="71" applyFont="1" applyFill="1" applyBorder="1" applyAlignment="1" applyProtection="1">
      <alignment horizontal="left" vertical="center" wrapText="1"/>
      <protection/>
    </xf>
    <xf numFmtId="0" fontId="8" fillId="0" borderId="13" xfId="71" applyFont="1" applyFill="1" applyBorder="1" applyAlignment="1" applyProtection="1">
      <alignment horizontal="left" vertical="center" wrapText="1"/>
      <protection locked="0"/>
    </xf>
    <xf numFmtId="0" fontId="8" fillId="0" borderId="13" xfId="71" applyFont="1" applyFill="1" applyBorder="1" applyAlignment="1" applyProtection="1">
      <alignment horizontal="right" vertical="center" wrapText="1"/>
      <protection/>
    </xf>
    <xf numFmtId="0" fontId="8" fillId="0" borderId="13" xfId="71" applyFont="1" applyFill="1" applyBorder="1" applyAlignment="1" applyProtection="1">
      <alignment horizontal="right" vertical="center" wrapText="1"/>
      <protection locked="0"/>
    </xf>
    <xf numFmtId="0" fontId="2" fillId="0" borderId="16" xfId="71" applyFont="1" applyFill="1" applyBorder="1" applyAlignment="1" applyProtection="1">
      <alignment horizontal="center" vertical="center" wrapText="1"/>
      <protection locked="0"/>
    </xf>
    <xf numFmtId="0" fontId="8" fillId="0" borderId="17" xfId="71" applyFont="1" applyFill="1" applyBorder="1" applyAlignment="1" applyProtection="1">
      <alignment horizontal="left" vertical="center"/>
      <protection/>
    </xf>
    <xf numFmtId="0" fontId="8" fillId="0" borderId="18" xfId="71" applyFont="1" applyFill="1" applyBorder="1" applyAlignment="1" applyProtection="1">
      <alignment horizontal="left" vertical="center"/>
      <protection/>
    </xf>
    <xf numFmtId="0" fontId="2" fillId="0" borderId="0" xfId="76" applyFill="1" applyAlignment="1">
      <alignment vertical="center"/>
      <protection/>
    </xf>
    <xf numFmtId="0" fontId="3" fillId="0" borderId="0" xfId="76" applyNumberFormat="1" applyFont="1" applyFill="1" applyBorder="1" applyAlignment="1" applyProtection="1">
      <alignment horizontal="right" vertical="center"/>
      <protection/>
    </xf>
    <xf numFmtId="0" fontId="9" fillId="0" borderId="0" xfId="76" applyNumberFormat="1" applyFont="1" applyFill="1" applyBorder="1" applyAlignment="1" applyProtection="1">
      <alignment horizontal="center" vertical="center"/>
      <protection/>
    </xf>
    <xf numFmtId="0" fontId="4" fillId="0" borderId="0" xfId="76" applyNumberFormat="1" applyFont="1" applyFill="1" applyBorder="1" applyAlignment="1" applyProtection="1">
      <alignment horizontal="center" vertical="center"/>
      <protection/>
    </xf>
    <xf numFmtId="0" fontId="6" fillId="0" borderId="0" xfId="76" applyNumberFormat="1" applyFont="1" applyFill="1" applyBorder="1" applyAlignment="1" applyProtection="1">
      <alignment horizontal="left" vertical="center"/>
      <protection/>
    </xf>
    <xf numFmtId="0" fontId="2" fillId="0" borderId="0" xfId="76" applyFill="1" applyAlignment="1">
      <alignment horizontal="right" vertical="center"/>
      <protection/>
    </xf>
    <xf numFmtId="0" fontId="10" fillId="0" borderId="23" xfId="63" applyFont="1" applyFill="1" applyBorder="1" applyAlignment="1">
      <alignment horizontal="center" vertical="center" wrapText="1"/>
      <protection/>
    </xf>
    <xf numFmtId="0" fontId="10" fillId="0" borderId="24" xfId="63" applyFont="1" applyFill="1" applyBorder="1" applyAlignment="1">
      <alignment horizontal="center" vertical="center" wrapText="1"/>
      <protection/>
    </xf>
    <xf numFmtId="0" fontId="10" fillId="0" borderId="25" xfId="63" applyFont="1" applyFill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27" xfId="63" applyFont="1" applyFill="1" applyBorder="1" applyAlignment="1">
      <alignment horizontal="center" vertical="center" wrapText="1"/>
      <protection/>
    </xf>
    <xf numFmtId="0" fontId="46" fillId="0" borderId="22" xfId="0" applyFont="1" applyFill="1" applyBorder="1" applyAlignment="1">
      <alignment horizontal="center" vertical="center" wrapText="1"/>
    </xf>
    <xf numFmtId="0" fontId="10" fillId="0" borderId="22" xfId="63" applyFont="1" applyFill="1" applyBorder="1" applyAlignment="1">
      <alignment horizontal="center" vertical="center" wrapText="1"/>
      <protection/>
    </xf>
    <xf numFmtId="0" fontId="52" fillId="0" borderId="28" xfId="71" applyFont="1" applyFill="1" applyBorder="1" applyAlignment="1" applyProtection="1">
      <alignment horizontal="center" vertical="center"/>
      <protection/>
    </xf>
    <xf numFmtId="0" fontId="62" fillId="0" borderId="29" xfId="71" applyFont="1" applyFill="1" applyBorder="1" applyAlignment="1" applyProtection="1">
      <alignment horizontal="left" vertical="center" wrapText="1"/>
      <protection/>
    </xf>
    <xf numFmtId="0" fontId="69" fillId="0" borderId="29" xfId="71" applyFont="1" applyFill="1" applyBorder="1" applyAlignment="1" applyProtection="1">
      <alignment horizontal="center" vertical="center" wrapText="1"/>
      <protection/>
    </xf>
    <xf numFmtId="3" fontId="69" fillId="0" borderId="29" xfId="71" applyNumberFormat="1" applyFont="1" applyFill="1" applyBorder="1" applyAlignment="1" applyProtection="1">
      <alignment horizontal="center" vertical="center"/>
      <protection/>
    </xf>
    <xf numFmtId="179" fontId="6" fillId="0" borderId="22" xfId="23" applyNumberFormat="1" applyFont="1" applyFill="1" applyBorder="1" applyAlignment="1" applyProtection="1">
      <alignment horizontal="center" vertical="center" wrapText="1"/>
      <protection/>
    </xf>
    <xf numFmtId="0" fontId="52" fillId="0" borderId="30" xfId="71" applyFont="1" applyFill="1" applyBorder="1" applyAlignment="1" applyProtection="1">
      <alignment horizontal="center" vertical="center"/>
      <protection/>
    </xf>
    <xf numFmtId="0" fontId="62" fillId="0" borderId="31" xfId="71" applyFont="1" applyFill="1" applyBorder="1" applyAlignment="1" applyProtection="1">
      <alignment horizontal="left" vertical="center" wrapText="1"/>
      <protection/>
    </xf>
    <xf numFmtId="0" fontId="69" fillId="0" borderId="31" xfId="71" applyFont="1" applyFill="1" applyBorder="1" applyAlignment="1" applyProtection="1">
      <alignment horizontal="center" vertical="center" wrapText="1"/>
      <protection/>
    </xf>
    <xf numFmtId="3" fontId="69" fillId="0" borderId="31" xfId="71" applyNumberFormat="1" applyFont="1" applyFill="1" applyBorder="1" applyAlignment="1" applyProtection="1">
      <alignment horizontal="center" vertical="center"/>
      <protection/>
    </xf>
    <xf numFmtId="179" fontId="6" fillId="0" borderId="32" xfId="23" applyNumberFormat="1" applyFont="1" applyFill="1" applyBorder="1" applyAlignment="1" applyProtection="1">
      <alignment horizontal="center" vertical="center" wrapText="1"/>
      <protection/>
    </xf>
    <xf numFmtId="49" fontId="70" fillId="0" borderId="22" xfId="77" applyNumberFormat="1" applyFont="1" applyFill="1" applyBorder="1" applyAlignment="1">
      <alignment horizontal="left" vertical="center" wrapText="1"/>
      <protection/>
    </xf>
    <xf numFmtId="4" fontId="71" fillId="0" borderId="22" xfId="0" applyNumberFormat="1" applyFont="1" applyFill="1" applyBorder="1" applyAlignment="1">
      <alignment horizontal="center" vertical="center"/>
    </xf>
    <xf numFmtId="0" fontId="1" fillId="0" borderId="22" xfId="76" applyFont="1" applyFill="1" applyBorder="1" applyAlignment="1">
      <alignment horizontal="center" vertical="center"/>
      <protection/>
    </xf>
    <xf numFmtId="179" fontId="1" fillId="0" borderId="22" xfId="76" applyNumberFormat="1" applyFont="1" applyFill="1" applyBorder="1" applyAlignment="1">
      <alignment vertical="center"/>
      <protection/>
    </xf>
    <xf numFmtId="0" fontId="8" fillId="0" borderId="0" xfId="71" applyFont="1" applyFill="1" applyBorder="1" applyAlignment="1" applyProtection="1">
      <alignment vertical="top"/>
      <protection locked="0"/>
    </xf>
    <xf numFmtId="0" fontId="72" fillId="33" borderId="0" xfId="71" applyFont="1" applyFill="1" applyBorder="1" applyAlignment="1" applyProtection="1">
      <alignment horizontal="center" vertical="center"/>
      <protection/>
    </xf>
    <xf numFmtId="0" fontId="73" fillId="33" borderId="0" xfId="71" applyFont="1" applyFill="1" applyBorder="1" applyAlignment="1" applyProtection="1">
      <alignment horizontal="center" vertical="center"/>
      <protection/>
    </xf>
    <xf numFmtId="0" fontId="68" fillId="33" borderId="0" xfId="71" applyFont="1" applyFill="1" applyBorder="1" applyAlignment="1" applyProtection="1">
      <alignment horizontal="center" vertical="center"/>
      <protection/>
    </xf>
    <xf numFmtId="0" fontId="68" fillId="33" borderId="0" xfId="71" applyFont="1" applyFill="1" applyBorder="1" applyAlignment="1" applyProtection="1">
      <alignment horizontal="center" vertical="center"/>
      <protection locked="0"/>
    </xf>
    <xf numFmtId="0" fontId="8" fillId="0" borderId="0" xfId="71" applyFont="1" applyFill="1" applyBorder="1" applyAlignment="1" applyProtection="1">
      <alignment horizontal="left" vertical="center"/>
      <protection locked="0"/>
    </xf>
    <xf numFmtId="0" fontId="69" fillId="0" borderId="13" xfId="71" applyFont="1" applyFill="1" applyBorder="1" applyAlignment="1" applyProtection="1">
      <alignment horizontal="center" vertical="center" wrapText="1"/>
      <protection/>
    </xf>
    <xf numFmtId="0" fontId="69" fillId="0" borderId="13" xfId="71" applyFont="1" applyFill="1" applyBorder="1" applyAlignment="1" applyProtection="1">
      <alignment horizontal="center" vertical="center"/>
      <protection locked="0"/>
    </xf>
    <xf numFmtId="0" fontId="62" fillId="0" borderId="13" xfId="71" applyFont="1" applyFill="1" applyBorder="1" applyAlignment="1" applyProtection="1">
      <alignment vertical="center" wrapText="1"/>
      <protection/>
    </xf>
    <xf numFmtId="0" fontId="62" fillId="0" borderId="13" xfId="71" applyFont="1" applyFill="1" applyBorder="1" applyAlignment="1" applyProtection="1">
      <alignment horizontal="center" vertical="center" wrapText="1"/>
      <protection/>
    </xf>
    <xf numFmtId="0" fontId="62" fillId="0" borderId="13" xfId="71" applyFont="1" applyFill="1" applyBorder="1" applyAlignment="1" applyProtection="1">
      <alignment horizontal="center" vertical="center"/>
      <protection locked="0"/>
    </xf>
    <xf numFmtId="0" fontId="62" fillId="0" borderId="13" xfId="71" applyFont="1" applyFill="1" applyBorder="1" applyAlignment="1" applyProtection="1">
      <alignment horizontal="left" vertical="center" wrapText="1"/>
      <protection locked="0"/>
    </xf>
    <xf numFmtId="0" fontId="62" fillId="0" borderId="0" xfId="71" applyFont="1" applyFill="1" applyBorder="1" applyAlignment="1" applyProtection="1">
      <alignment horizontal="right" vertical="center"/>
      <protection locked="0"/>
    </xf>
    <xf numFmtId="0" fontId="2" fillId="0" borderId="0" xfId="71" applyFont="1" applyFill="1" applyBorder="1" applyAlignment="1" applyProtection="1">
      <alignment/>
      <protection/>
    </xf>
    <xf numFmtId="0" fontId="52" fillId="0" borderId="0" xfId="71" applyFont="1" applyFill="1" applyBorder="1" applyAlignment="1" applyProtection="1">
      <alignment/>
      <protection/>
    </xf>
    <xf numFmtId="0" fontId="52" fillId="0" borderId="0" xfId="71" applyFont="1" applyFill="1" applyBorder="1" applyAlignment="1" applyProtection="1">
      <alignment horizontal="right" vertical="center"/>
      <protection/>
    </xf>
    <xf numFmtId="0" fontId="72" fillId="33" borderId="0" xfId="71" applyFont="1" applyFill="1" applyBorder="1" applyAlignment="1" applyProtection="1">
      <alignment horizontal="center" vertical="center" wrapText="1"/>
      <protection/>
    </xf>
    <xf numFmtId="0" fontId="62" fillId="0" borderId="0" xfId="71" applyFont="1" applyFill="1" applyBorder="1" applyAlignment="1" applyProtection="1">
      <alignment horizontal="left" vertical="center" wrapText="1"/>
      <protection/>
    </xf>
    <xf numFmtId="0" fontId="69" fillId="0" borderId="0" xfId="71" applyFont="1" applyFill="1" applyBorder="1" applyAlignment="1" applyProtection="1">
      <alignment wrapText="1"/>
      <protection/>
    </xf>
    <xf numFmtId="0" fontId="52" fillId="0" borderId="0" xfId="71" applyFont="1" applyFill="1" applyBorder="1" applyAlignment="1" applyProtection="1">
      <alignment horizontal="right" wrapText="1"/>
      <protection/>
    </xf>
    <xf numFmtId="0" fontId="2" fillId="0" borderId="0" xfId="71" applyFont="1" applyFill="1" applyBorder="1" applyAlignment="1" applyProtection="1">
      <alignment wrapText="1"/>
      <protection/>
    </xf>
    <xf numFmtId="0" fontId="69" fillId="0" borderId="33" xfId="71" applyFont="1" applyFill="1" applyBorder="1" applyAlignment="1" applyProtection="1">
      <alignment horizontal="center" vertical="center"/>
      <protection/>
    </xf>
    <xf numFmtId="0" fontId="69" fillId="0" borderId="22" xfId="71" applyFont="1" applyFill="1" applyBorder="1" applyAlignment="1" applyProtection="1">
      <alignment horizontal="center" vertical="center"/>
      <protection/>
    </xf>
    <xf numFmtId="0" fontId="69" fillId="0" borderId="22" xfId="71" applyFont="1" applyFill="1" applyBorder="1" applyAlignment="1" applyProtection="1">
      <alignment horizontal="center" vertical="center"/>
      <protection/>
    </xf>
    <xf numFmtId="0" fontId="69" fillId="0" borderId="34" xfId="71" applyFont="1" applyFill="1" applyBorder="1" applyAlignment="1" applyProtection="1">
      <alignment horizontal="center" vertical="center"/>
      <protection/>
    </xf>
    <xf numFmtId="0" fontId="69" fillId="0" borderId="22" xfId="71" applyFont="1" applyFill="1" applyBorder="1" applyAlignment="1" applyProtection="1">
      <alignment horizontal="center" vertical="center" wrapText="1"/>
      <protection/>
    </xf>
    <xf numFmtId="0" fontId="62" fillId="0" borderId="16" xfId="71" applyFont="1" applyFill="1" applyBorder="1" applyAlignment="1" applyProtection="1">
      <alignment horizontal="left" vertical="center" wrapText="1"/>
      <protection/>
    </xf>
    <xf numFmtId="0" fontId="62" fillId="0" borderId="22" xfId="71" applyFont="1" applyFill="1" applyBorder="1" applyAlignment="1" applyProtection="1">
      <alignment horizontal="right" vertical="center"/>
      <protection locked="0"/>
    </xf>
    <xf numFmtId="0" fontId="8" fillId="0" borderId="22" xfId="71" applyFont="1" applyFill="1" applyBorder="1" applyAlignment="1" applyProtection="1">
      <alignment horizontal="right" vertical="center"/>
      <protection locked="0"/>
    </xf>
    <xf numFmtId="0" fontId="62" fillId="0" borderId="16" xfId="71" applyFont="1" applyFill="1" applyBorder="1" applyAlignment="1" applyProtection="1">
      <alignment vertical="center" wrapText="1"/>
      <protection/>
    </xf>
    <xf numFmtId="0" fontId="8" fillId="33" borderId="0" xfId="71" applyFont="1" applyFill="1" applyBorder="1" applyAlignment="1" applyProtection="1">
      <alignment vertical="top"/>
      <protection locked="0"/>
    </xf>
    <xf numFmtId="0" fontId="62" fillId="0" borderId="0" xfId="71" applyFont="1" applyFill="1" applyBorder="1" applyAlignment="1" applyProtection="1">
      <alignment horizontal="right"/>
      <protection locked="0"/>
    </xf>
    <xf numFmtId="0" fontId="69" fillId="0" borderId="35" xfId="71" applyFont="1" applyFill="1" applyBorder="1" applyAlignment="1" applyProtection="1">
      <alignment horizontal="center" vertical="center"/>
      <protection/>
    </xf>
    <xf numFmtId="0" fontId="8" fillId="0" borderId="0" xfId="71" applyFont="1" applyFill="1" applyBorder="1" applyAlignment="1" applyProtection="1">
      <alignment vertical="top"/>
      <protection locked="0"/>
    </xf>
    <xf numFmtId="0" fontId="69" fillId="0" borderId="0" xfId="71" applyFont="1" applyFill="1" applyBorder="1" applyAlignment="1" applyProtection="1">
      <alignment horizontal="center" vertical="center"/>
      <protection locked="0"/>
    </xf>
    <xf numFmtId="0" fontId="69" fillId="0" borderId="35" xfId="71" applyFont="1" applyFill="1" applyBorder="1" applyAlignment="1" applyProtection="1">
      <alignment horizontal="center" vertical="center"/>
      <protection/>
    </xf>
    <xf numFmtId="0" fontId="69" fillId="0" borderId="0" xfId="71" applyFont="1" applyFill="1" applyBorder="1" applyAlignment="1" applyProtection="1">
      <alignment horizontal="center" vertical="center"/>
      <protection locked="0"/>
    </xf>
    <xf numFmtId="0" fontId="62" fillId="0" borderId="35" xfId="7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>
      <alignment vertical="center"/>
    </xf>
    <xf numFmtId="0" fontId="52" fillId="0" borderId="0" xfId="71" applyFont="1" applyFill="1" applyBorder="1" applyAlignment="1" applyProtection="1">
      <alignment wrapText="1"/>
      <protection/>
    </xf>
    <xf numFmtId="0" fontId="72" fillId="0" borderId="0" xfId="71" applyFont="1" applyFill="1" applyAlignment="1" applyProtection="1">
      <alignment horizontal="center" vertical="center" wrapText="1"/>
      <protection/>
    </xf>
    <xf numFmtId="0" fontId="74" fillId="0" borderId="0" xfId="71" applyFont="1" applyFill="1" applyAlignment="1" applyProtection="1">
      <alignment horizontal="center" vertical="center" wrapText="1"/>
      <protection/>
    </xf>
    <xf numFmtId="0" fontId="62" fillId="0" borderId="0" xfId="71" applyFont="1" applyFill="1" applyBorder="1" applyAlignment="1" applyProtection="1">
      <alignment horizontal="left" vertical="center"/>
      <protection/>
    </xf>
    <xf numFmtId="0" fontId="69" fillId="0" borderId="0" xfId="71" applyFont="1" applyFill="1" applyBorder="1" applyAlignment="1" applyProtection="1">
      <alignment/>
      <protection/>
    </xf>
    <xf numFmtId="0" fontId="8" fillId="0" borderId="0" xfId="71" applyFont="1" applyFill="1" applyBorder="1" applyAlignment="1" applyProtection="1">
      <alignment vertical="top" wrapText="1"/>
      <protection locked="0"/>
    </xf>
    <xf numFmtId="0" fontId="69" fillId="0" borderId="22" xfId="71" applyFont="1" applyFill="1" applyBorder="1" applyAlignment="1" applyProtection="1">
      <alignment horizontal="center" vertical="center" wrapText="1"/>
      <protection locked="0"/>
    </xf>
    <xf numFmtId="0" fontId="1" fillId="0" borderId="22" xfId="71" applyFont="1" applyFill="1" applyBorder="1" applyAlignment="1" applyProtection="1">
      <alignment horizontal="center" vertical="center" wrapText="1"/>
      <protection locked="0"/>
    </xf>
    <xf numFmtId="0" fontId="62" fillId="0" borderId="22" xfId="71" applyFont="1" applyFill="1" applyBorder="1" applyAlignment="1" applyProtection="1">
      <alignment horizontal="right" vertical="center"/>
      <protection/>
    </xf>
    <xf numFmtId="0" fontId="62" fillId="0" borderId="22" xfId="71" applyFont="1" applyFill="1" applyBorder="1" applyAlignment="1" applyProtection="1">
      <alignment vertical="center"/>
      <protection locked="0"/>
    </xf>
    <xf numFmtId="0" fontId="2" fillId="0" borderId="22" xfId="71" applyFont="1" applyFill="1" applyBorder="1" applyAlignment="1" applyProtection="1">
      <alignment/>
      <protection/>
    </xf>
    <xf numFmtId="0" fontId="8" fillId="0" borderId="22" xfId="71" applyFont="1" applyFill="1" applyBorder="1" applyAlignment="1" applyProtection="1">
      <alignment vertical="top"/>
      <protection locked="0"/>
    </xf>
    <xf numFmtId="0" fontId="62" fillId="0" borderId="0" xfId="71" applyFont="1" applyFill="1" applyBorder="1" applyAlignment="1" applyProtection="1">
      <alignment horizontal="right" vertical="center" wrapText="1"/>
      <protection locked="0"/>
    </xf>
    <xf numFmtId="0" fontId="62" fillId="0" borderId="0" xfId="71" applyFont="1" applyFill="1" applyBorder="1" applyAlignment="1" applyProtection="1">
      <alignment horizontal="right" vertical="center" wrapText="1"/>
      <protection/>
    </xf>
    <xf numFmtId="0" fontId="62" fillId="0" borderId="0" xfId="71" applyFont="1" applyFill="1" applyBorder="1" applyAlignment="1" applyProtection="1">
      <alignment horizontal="right" wrapText="1"/>
      <protection locked="0"/>
    </xf>
    <xf numFmtId="0" fontId="62" fillId="0" borderId="0" xfId="71" applyFont="1" applyFill="1" applyBorder="1" applyAlignment="1" applyProtection="1">
      <alignment horizontal="right" wrapText="1"/>
      <protection/>
    </xf>
    <xf numFmtId="0" fontId="72" fillId="0" borderId="0" xfId="71" applyFont="1" applyFill="1" applyBorder="1" applyAlignment="1" applyProtection="1">
      <alignment horizontal="center" vertical="center" wrapText="1"/>
      <protection/>
    </xf>
    <xf numFmtId="0" fontId="73" fillId="0" borderId="0" xfId="71" applyFont="1" applyFill="1" applyBorder="1" applyAlignment="1" applyProtection="1">
      <alignment horizontal="center" vertical="center"/>
      <protection/>
    </xf>
    <xf numFmtId="0" fontId="68" fillId="0" borderId="0" xfId="71" applyFont="1" applyFill="1" applyBorder="1" applyAlignment="1" applyProtection="1">
      <alignment horizontal="center" vertical="center"/>
      <protection/>
    </xf>
    <xf numFmtId="0" fontId="69" fillId="0" borderId="36" xfId="71" applyFont="1" applyFill="1" applyBorder="1" applyAlignment="1" applyProtection="1">
      <alignment horizontal="center" vertical="center" wrapText="1"/>
      <protection/>
    </xf>
    <xf numFmtId="0" fontId="69" fillId="0" borderId="17" xfId="71" applyFont="1" applyFill="1" applyBorder="1" applyAlignment="1" applyProtection="1">
      <alignment horizontal="center" vertical="center" wrapText="1"/>
      <protection/>
    </xf>
    <xf numFmtId="0" fontId="69" fillId="0" borderId="37" xfId="71" applyFont="1" applyFill="1" applyBorder="1" applyAlignment="1" applyProtection="1">
      <alignment horizontal="center" vertical="center" wrapText="1"/>
      <protection/>
    </xf>
    <xf numFmtId="0" fontId="69" fillId="0" borderId="38" xfId="71" applyFont="1" applyFill="1" applyBorder="1" applyAlignment="1" applyProtection="1">
      <alignment horizontal="center" vertical="center" wrapText="1"/>
      <protection/>
    </xf>
    <xf numFmtId="0" fontId="69" fillId="0" borderId="39" xfId="71" applyFont="1" applyFill="1" applyBorder="1" applyAlignment="1" applyProtection="1">
      <alignment horizontal="center" vertical="center" wrapText="1"/>
      <protection/>
    </xf>
    <xf numFmtId="0" fontId="69" fillId="0" borderId="0" xfId="71" applyFont="1" applyFill="1" applyBorder="1" applyAlignment="1" applyProtection="1">
      <alignment horizontal="center" vertical="center" wrapText="1"/>
      <protection/>
    </xf>
    <xf numFmtId="0" fontId="69" fillId="0" borderId="40" xfId="71" applyFont="1" applyFill="1" applyBorder="1" applyAlignment="1" applyProtection="1">
      <alignment horizontal="center" vertical="center" wrapText="1"/>
      <protection/>
    </xf>
    <xf numFmtId="0" fontId="69" fillId="0" borderId="41" xfId="71" applyFont="1" applyFill="1" applyBorder="1" applyAlignment="1" applyProtection="1">
      <alignment horizontal="center" vertical="center" wrapText="1"/>
      <protection/>
    </xf>
    <xf numFmtId="0" fontId="69" fillId="0" borderId="40" xfId="71" applyFont="1" applyFill="1" applyBorder="1" applyAlignment="1" applyProtection="1">
      <alignment horizontal="center" vertical="center"/>
      <protection/>
    </xf>
    <xf numFmtId="49" fontId="70" fillId="0" borderId="13" xfId="77" applyNumberFormat="1" applyFont="1" applyBorder="1">
      <alignment horizontal="left" vertical="center" wrapText="1"/>
      <protection/>
    </xf>
    <xf numFmtId="4" fontId="70" fillId="0" borderId="13" xfId="0" applyNumberFormat="1" applyFont="1" applyFill="1" applyBorder="1" applyAlignment="1">
      <alignment horizontal="right" vertical="center"/>
    </xf>
    <xf numFmtId="0" fontId="62" fillId="0" borderId="40" xfId="71" applyFont="1" applyFill="1" applyBorder="1" applyAlignment="1" applyProtection="1">
      <alignment horizontal="center" vertical="center"/>
      <protection/>
    </xf>
    <xf numFmtId="0" fontId="62" fillId="0" borderId="34" xfId="71" applyFont="1" applyFill="1" applyBorder="1" applyAlignment="1" applyProtection="1">
      <alignment horizontal="center" vertical="center"/>
      <protection/>
    </xf>
    <xf numFmtId="0" fontId="62" fillId="0" borderId="42" xfId="71" applyFont="1" applyFill="1" applyBorder="1" applyAlignment="1" applyProtection="1">
      <alignment horizontal="left" vertical="center"/>
      <protection/>
    </xf>
    <xf numFmtId="0" fontId="62" fillId="0" borderId="40" xfId="71" applyFont="1" applyFill="1" applyBorder="1" applyAlignment="1" applyProtection="1">
      <alignment horizontal="right" vertical="center"/>
      <protection/>
    </xf>
    <xf numFmtId="0" fontId="62" fillId="0" borderId="40" xfId="71" applyFont="1" applyFill="1" applyBorder="1" applyAlignment="1" applyProtection="1">
      <alignment horizontal="right" vertical="center"/>
      <protection locked="0"/>
    </xf>
    <xf numFmtId="0" fontId="68" fillId="0" borderId="0" xfId="71" applyFont="1" applyFill="1" applyBorder="1" applyAlignment="1" applyProtection="1">
      <alignment horizontal="center" vertical="center"/>
      <protection locked="0"/>
    </xf>
    <xf numFmtId="0" fontId="69" fillId="0" borderId="17" xfId="71" applyFont="1" applyFill="1" applyBorder="1" applyAlignment="1" applyProtection="1">
      <alignment horizontal="center" vertical="center" wrapText="1"/>
      <protection locked="0"/>
    </xf>
    <xf numFmtId="0" fontId="1" fillId="0" borderId="39" xfId="71" applyFont="1" applyFill="1" applyBorder="1" applyAlignment="1" applyProtection="1">
      <alignment horizontal="center" vertical="center" wrapText="1"/>
      <protection locked="0"/>
    </xf>
    <xf numFmtId="0" fontId="69" fillId="0" borderId="42" xfId="71" applyFont="1" applyFill="1" applyBorder="1" applyAlignment="1" applyProtection="1">
      <alignment horizontal="center" vertical="center" wrapText="1"/>
      <protection/>
    </xf>
    <xf numFmtId="0" fontId="1" fillId="0" borderId="42" xfId="71" applyFont="1" applyFill="1" applyBorder="1" applyAlignment="1" applyProtection="1">
      <alignment horizontal="center" vertical="center" wrapText="1"/>
      <protection locked="0"/>
    </xf>
    <xf numFmtId="0" fontId="69" fillId="0" borderId="40" xfId="71" applyFont="1" applyFill="1" applyBorder="1" applyAlignment="1" applyProtection="1">
      <alignment horizontal="center" vertical="center" wrapText="1"/>
      <protection locked="0"/>
    </xf>
    <xf numFmtId="0" fontId="69" fillId="0" borderId="43" xfId="71" applyFont="1" applyFill="1" applyBorder="1" applyAlignment="1" applyProtection="1">
      <alignment horizontal="center" vertical="center"/>
      <protection/>
    </xf>
    <xf numFmtId="0" fontId="62" fillId="0" borderId="0" xfId="71" applyFont="1" applyFill="1" applyBorder="1" applyAlignment="1" applyProtection="1">
      <alignment horizontal="right" vertical="center"/>
      <protection/>
    </xf>
    <xf numFmtId="0" fontId="62" fillId="0" borderId="0" xfId="71" applyFont="1" applyFill="1" applyBorder="1" applyAlignment="1" applyProtection="1">
      <alignment horizontal="right"/>
      <protection/>
    </xf>
    <xf numFmtId="0" fontId="69" fillId="0" borderId="18" xfId="71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2" fillId="0" borderId="0" xfId="71" applyFont="1" applyFill="1" applyBorder="1" applyAlignment="1" applyProtection="1">
      <alignment horizontal="right"/>
      <protection/>
    </xf>
    <xf numFmtId="0" fontId="74" fillId="0" borderId="0" xfId="71" applyFont="1" applyFill="1" applyAlignment="1" applyProtection="1">
      <alignment horizontal="center" vertical="center"/>
      <protection/>
    </xf>
    <xf numFmtId="0" fontId="62" fillId="0" borderId="0" xfId="71" applyFont="1" applyFill="1" applyBorder="1" applyAlignment="1" applyProtection="1">
      <alignment horizontal="left" vertical="center"/>
      <protection locked="0"/>
    </xf>
    <xf numFmtId="0" fontId="75" fillId="0" borderId="0" xfId="71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 horizontal="right" vertical="center"/>
      <protection/>
    </xf>
    <xf numFmtId="49" fontId="52" fillId="0" borderId="15" xfId="71" applyNumberFormat="1" applyFont="1" applyFill="1" applyBorder="1" applyAlignment="1" applyProtection="1">
      <alignment horizontal="center" vertical="center" wrapText="1"/>
      <protection/>
    </xf>
    <xf numFmtId="0" fontId="52" fillId="0" borderId="44" xfId="0" applyFont="1" applyFill="1" applyBorder="1" applyAlignment="1" applyProtection="1">
      <alignment horizontal="center" vertical="center"/>
      <protection/>
    </xf>
    <xf numFmtId="0" fontId="52" fillId="0" borderId="19" xfId="71" applyFont="1" applyFill="1" applyBorder="1" applyAlignment="1" applyProtection="1">
      <alignment horizontal="center" vertical="center"/>
      <protection/>
    </xf>
    <xf numFmtId="49" fontId="52" fillId="0" borderId="19" xfId="71" applyNumberFormat="1" applyFont="1" applyFill="1" applyBorder="1" applyAlignment="1" applyProtection="1">
      <alignment horizontal="center" vertical="center" wrapText="1"/>
      <protection/>
    </xf>
    <xf numFmtId="0" fontId="52" fillId="0" borderId="22" xfId="71" applyFont="1" applyFill="1" applyBorder="1" applyAlignment="1" applyProtection="1">
      <alignment horizontal="center" vertical="center"/>
      <protection/>
    </xf>
    <xf numFmtId="49" fontId="52" fillId="0" borderId="22" xfId="71" applyNumberFormat="1" applyFont="1" applyFill="1" applyBorder="1" applyAlignment="1" applyProtection="1">
      <alignment horizontal="center" vertical="center" wrapText="1"/>
      <protection/>
    </xf>
    <xf numFmtId="0" fontId="52" fillId="0" borderId="45" xfId="0" applyFont="1" applyFill="1" applyBorder="1" applyAlignment="1" applyProtection="1">
      <alignment horizontal="center" vertical="center"/>
      <protection/>
    </xf>
    <xf numFmtId="49" fontId="52" fillId="0" borderId="46" xfId="71" applyNumberFormat="1" applyFont="1" applyFill="1" applyBorder="1" applyAlignment="1" applyProtection="1">
      <alignment horizontal="center" vertical="center"/>
      <protection/>
    </xf>
    <xf numFmtId="49" fontId="52" fillId="0" borderId="47" xfId="71" applyNumberFormat="1" applyFont="1" applyFill="1" applyBorder="1" applyAlignment="1" applyProtection="1">
      <alignment horizontal="center" vertical="center"/>
      <protection/>
    </xf>
    <xf numFmtId="49" fontId="52" fillId="0" borderId="48" xfId="71" applyNumberFormat="1" applyFont="1" applyFill="1" applyBorder="1" applyAlignment="1" applyProtection="1">
      <alignment horizontal="center" vertical="center"/>
      <protection/>
    </xf>
    <xf numFmtId="49" fontId="2" fillId="0" borderId="0" xfId="71" applyNumberFormat="1" applyFont="1" applyFill="1" applyBorder="1" applyAlignment="1" applyProtection="1">
      <alignment/>
      <protection/>
    </xf>
    <xf numFmtId="49" fontId="75" fillId="0" borderId="0" xfId="71" applyNumberFormat="1" applyFont="1" applyFill="1" applyBorder="1" applyAlignment="1" applyProtection="1">
      <alignment/>
      <protection/>
    </xf>
    <xf numFmtId="0" fontId="76" fillId="0" borderId="0" xfId="71" applyFont="1" applyFill="1" applyBorder="1" applyAlignment="1" applyProtection="1">
      <alignment horizontal="center" vertical="center" wrapText="1"/>
      <protection/>
    </xf>
    <xf numFmtId="0" fontId="76" fillId="0" borderId="0" xfId="71" applyFont="1" applyFill="1" applyBorder="1" applyAlignment="1" applyProtection="1">
      <alignment horizontal="center" vertical="center"/>
      <protection/>
    </xf>
    <xf numFmtId="0" fontId="77" fillId="0" borderId="0" xfId="71" applyFont="1" applyFill="1" applyBorder="1" applyAlignment="1" applyProtection="1">
      <alignment horizontal="center" vertical="center"/>
      <protection/>
    </xf>
    <xf numFmtId="49" fontId="69" fillId="0" borderId="15" xfId="71" applyNumberFormat="1" applyFont="1" applyFill="1" applyBorder="1" applyAlignment="1" applyProtection="1">
      <alignment horizontal="center" vertical="center" wrapText="1"/>
      <protection/>
    </xf>
    <xf numFmtId="49" fontId="69" fillId="0" borderId="38" xfId="71" applyNumberFormat="1" applyFont="1" applyFill="1" applyBorder="1" applyAlignment="1" applyProtection="1">
      <alignment horizontal="center" vertical="center" wrapText="1"/>
      <protection/>
    </xf>
    <xf numFmtId="0" fontId="69" fillId="0" borderId="38" xfId="71" applyFont="1" applyFill="1" applyBorder="1" applyAlignment="1" applyProtection="1">
      <alignment horizontal="center" vertical="center"/>
      <protection/>
    </xf>
    <xf numFmtId="49" fontId="69" fillId="0" borderId="13" xfId="71" applyNumberFormat="1" applyFont="1" applyFill="1" applyBorder="1" applyAlignment="1" applyProtection="1">
      <alignment horizontal="center" vertical="center"/>
      <protection/>
    </xf>
    <xf numFmtId="0" fontId="69" fillId="0" borderId="13" xfId="71" applyFont="1" applyFill="1" applyBorder="1" applyAlignment="1" applyProtection="1">
      <alignment horizontal="center" vertical="center"/>
      <protection/>
    </xf>
    <xf numFmtId="182" fontId="62" fillId="0" borderId="13" xfId="71" applyNumberFormat="1" applyFont="1" applyFill="1" applyBorder="1" applyAlignment="1" applyProtection="1">
      <alignment horizontal="right" vertical="center"/>
      <protection/>
    </xf>
    <xf numFmtId="182" fontId="62" fillId="0" borderId="13" xfId="71" applyNumberFormat="1" applyFont="1" applyFill="1" applyBorder="1" applyAlignment="1" applyProtection="1">
      <alignment horizontal="left" vertical="center" wrapText="1"/>
      <protection/>
    </xf>
    <xf numFmtId="0" fontId="2" fillId="0" borderId="16" xfId="71" applyFont="1" applyFill="1" applyBorder="1" applyAlignment="1" applyProtection="1">
      <alignment horizontal="center" vertical="center"/>
      <protection/>
    </xf>
    <xf numFmtId="0" fontId="2" fillId="0" borderId="17" xfId="71" applyFont="1" applyFill="1" applyBorder="1" applyAlignment="1" applyProtection="1">
      <alignment horizontal="center" vertical="center"/>
      <protection/>
    </xf>
    <xf numFmtId="0" fontId="2" fillId="0" borderId="18" xfId="71" applyFont="1" applyFill="1" applyBorder="1" applyAlignment="1" applyProtection="1">
      <alignment horizontal="center" vertical="center"/>
      <protection/>
    </xf>
    <xf numFmtId="0" fontId="72" fillId="0" borderId="0" xfId="7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/>
    </xf>
    <xf numFmtId="49" fontId="70" fillId="0" borderId="13" xfId="77" applyNumberFormat="1" applyFont="1" applyFill="1" applyBorder="1" applyAlignment="1">
      <alignment horizontal="left" vertical="center" wrapText="1" indent="1"/>
      <protection/>
    </xf>
    <xf numFmtId="49" fontId="52" fillId="0" borderId="0" xfId="71" applyNumberFormat="1" applyFont="1" applyFill="1" applyBorder="1" applyAlignment="1" applyProtection="1">
      <alignment/>
      <protection/>
    </xf>
    <xf numFmtId="0" fontId="69" fillId="0" borderId="0" xfId="71" applyFont="1" applyFill="1" applyBorder="1" applyAlignment="1" applyProtection="1">
      <alignment horizontal="left" vertical="center"/>
      <protection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62" fillId="0" borderId="13" xfId="62" applyFont="1" applyBorder="1">
      <alignment horizontal="left" vertical="center"/>
      <protection/>
    </xf>
    <xf numFmtId="0" fontId="62" fillId="0" borderId="13" xfId="43" applyFont="1" applyBorder="1">
      <alignment horizontal="left" vertical="center"/>
      <protection/>
    </xf>
    <xf numFmtId="0" fontId="1" fillId="0" borderId="22" xfId="71" applyFont="1" applyFill="1" applyBorder="1" applyAlignment="1" applyProtection="1">
      <alignment horizontal="center" vertical="center" wrapText="1"/>
      <protection/>
    </xf>
    <xf numFmtId="0" fontId="6" fillId="0" borderId="22" xfId="73" applyFont="1" applyFill="1" applyBorder="1" applyAlignment="1" applyProtection="1">
      <alignment horizontal="center" vertical="center" wrapText="1" readingOrder="1"/>
      <protection locked="0"/>
    </xf>
    <xf numFmtId="0" fontId="2" fillId="0" borderId="0" xfId="71" applyFont="1" applyFill="1" applyBorder="1" applyAlignment="1" applyProtection="1">
      <alignment/>
      <protection/>
    </xf>
    <xf numFmtId="49" fontId="69" fillId="0" borderId="22" xfId="71" applyNumberFormat="1" applyFont="1" applyFill="1" applyBorder="1" applyAlignment="1" applyProtection="1">
      <alignment horizontal="center" vertical="center" wrapText="1"/>
      <protection/>
    </xf>
    <xf numFmtId="0" fontId="69" fillId="0" borderId="23" xfId="71" applyFont="1" applyFill="1" applyBorder="1" applyAlignment="1" applyProtection="1">
      <alignment horizontal="center" vertical="center" wrapText="1"/>
      <protection/>
    </xf>
    <xf numFmtId="0" fontId="69" fillId="0" borderId="49" xfId="71" applyFont="1" applyFill="1" applyBorder="1" applyAlignment="1" applyProtection="1">
      <alignment horizontal="center" vertical="center" wrapText="1"/>
      <protection/>
    </xf>
    <xf numFmtId="0" fontId="69" fillId="0" borderId="27" xfId="71" applyFont="1" applyFill="1" applyBorder="1" applyAlignment="1" applyProtection="1">
      <alignment horizontal="center" vertical="center" wrapText="1"/>
      <protection/>
    </xf>
    <xf numFmtId="49" fontId="69" fillId="0" borderId="22" xfId="71" applyNumberFormat="1" applyFont="1" applyFill="1" applyBorder="1" applyAlignment="1" applyProtection="1">
      <alignment horizontal="center" vertical="center"/>
      <protection/>
    </xf>
    <xf numFmtId="4" fontId="62" fillId="0" borderId="13" xfId="71" applyNumberFormat="1" applyFont="1" applyFill="1" applyBorder="1" applyAlignment="1" applyProtection="1">
      <alignment horizontal="right" vertical="center"/>
      <protection locked="0"/>
    </xf>
    <xf numFmtId="0" fontId="2" fillId="0" borderId="22" xfId="71" applyFont="1" applyFill="1" applyBorder="1" applyAlignment="1" applyProtection="1">
      <alignment horizontal="center" vertical="center"/>
      <protection/>
    </xf>
    <xf numFmtId="0" fontId="62" fillId="0" borderId="22" xfId="71" applyFont="1" applyFill="1" applyBorder="1" applyAlignment="1" applyProtection="1">
      <alignment vertical="center" wrapText="1"/>
      <protection/>
    </xf>
    <xf numFmtId="0" fontId="69" fillId="0" borderId="22" xfId="71" applyFont="1" applyFill="1" applyBorder="1" applyAlignment="1" applyProtection="1">
      <alignment horizontal="center" vertical="center" wrapText="1"/>
      <protection/>
    </xf>
    <xf numFmtId="0" fontId="2" fillId="0" borderId="13" xfId="71" applyFont="1" applyFill="1" applyBorder="1" applyAlignment="1" applyProtection="1">
      <alignment/>
      <protection/>
    </xf>
    <xf numFmtId="0" fontId="62" fillId="0" borderId="22" xfId="71" applyFont="1" applyFill="1" applyBorder="1" applyAlignment="1" applyProtection="1">
      <alignment horizontal="right" vertical="center" wrapText="1"/>
      <protection locked="0"/>
    </xf>
    <xf numFmtId="0" fontId="69" fillId="0" borderId="24" xfId="71" applyFont="1" applyFill="1" applyBorder="1" applyAlignment="1" applyProtection="1">
      <alignment horizontal="center" vertical="center" wrapText="1"/>
      <protection/>
    </xf>
    <xf numFmtId="0" fontId="69" fillId="0" borderId="25" xfId="71" applyFont="1" applyFill="1" applyBorder="1" applyAlignment="1" applyProtection="1">
      <alignment horizontal="center" vertical="center" wrapText="1"/>
      <protection/>
    </xf>
    <xf numFmtId="0" fontId="69" fillId="0" borderId="26" xfId="71" applyFont="1" applyFill="1" applyBorder="1" applyAlignment="1" applyProtection="1">
      <alignment horizontal="center" vertical="center" wrapText="1"/>
      <protection/>
    </xf>
    <xf numFmtId="0" fontId="1" fillId="0" borderId="23" xfId="71" applyFont="1" applyFill="1" applyBorder="1" applyAlignment="1" applyProtection="1">
      <alignment horizontal="center" vertical="center" wrapText="1"/>
      <protection/>
    </xf>
    <xf numFmtId="0" fontId="1" fillId="0" borderId="49" xfId="71" applyFont="1" applyFill="1" applyBorder="1" applyAlignment="1" applyProtection="1">
      <alignment horizontal="center" vertical="center" wrapText="1"/>
      <protection/>
    </xf>
    <xf numFmtId="0" fontId="1" fillId="0" borderId="27" xfId="71" applyFont="1" applyFill="1" applyBorder="1" applyAlignment="1" applyProtection="1">
      <alignment horizontal="center" vertical="center" wrapText="1"/>
      <protection/>
    </xf>
    <xf numFmtId="0" fontId="52" fillId="0" borderId="0" xfId="71" applyFont="1" applyFill="1" applyBorder="1" applyAlignment="1" applyProtection="1">
      <alignment horizontal="right" vertical="center" wrapText="1"/>
      <protection/>
    </xf>
    <xf numFmtId="0" fontId="16" fillId="0" borderId="0" xfId="71" applyFont="1" applyFill="1" applyBorder="1" applyAlignment="1" applyProtection="1">
      <alignment horizontal="center"/>
      <protection/>
    </xf>
    <xf numFmtId="0" fontId="16" fillId="0" borderId="0" xfId="71" applyFont="1" applyFill="1" applyBorder="1" applyAlignment="1" applyProtection="1">
      <alignment horizontal="center" wrapText="1"/>
      <protection/>
    </xf>
    <xf numFmtId="0" fontId="16" fillId="0" borderId="0" xfId="71" applyFont="1" applyFill="1" applyBorder="1" applyAlignment="1" applyProtection="1">
      <alignment wrapText="1"/>
      <protection/>
    </xf>
    <xf numFmtId="0" fontId="16" fillId="0" borderId="0" xfId="71" applyFont="1" applyFill="1" applyBorder="1" applyAlignment="1" applyProtection="1">
      <alignment/>
      <protection/>
    </xf>
    <xf numFmtId="0" fontId="2" fillId="0" borderId="0" xfId="71" applyFont="1" applyFill="1" applyBorder="1" applyAlignment="1" applyProtection="1">
      <alignment horizontal="center" wrapText="1"/>
      <protection/>
    </xf>
    <xf numFmtId="0" fontId="2" fillId="0" borderId="0" xfId="71" applyFont="1" applyFill="1" applyBorder="1" applyAlignment="1" applyProtection="1">
      <alignment horizontal="right" wrapText="1"/>
      <protection/>
    </xf>
    <xf numFmtId="0" fontId="17" fillId="0" borderId="0" xfId="71" applyFont="1" applyFill="1" applyBorder="1" applyAlignment="1" applyProtection="1">
      <alignment horizontal="center" vertical="center" wrapText="1"/>
      <protection/>
    </xf>
    <xf numFmtId="0" fontId="18" fillId="0" borderId="0" xfId="71" applyFont="1" applyFill="1" applyBorder="1" applyAlignment="1" applyProtection="1">
      <alignment horizontal="center" vertical="center" wrapText="1"/>
      <protection/>
    </xf>
    <xf numFmtId="0" fontId="1" fillId="0" borderId="15" xfId="71" applyFont="1" applyFill="1" applyBorder="1" applyAlignment="1" applyProtection="1">
      <alignment horizontal="center" vertical="center" wrapText="1"/>
      <protection/>
    </xf>
    <xf numFmtId="0" fontId="16" fillId="0" borderId="13" xfId="71" applyFont="1" applyFill="1" applyBorder="1" applyAlignment="1" applyProtection="1">
      <alignment horizontal="center" vertical="center" wrapText="1"/>
      <protection/>
    </xf>
    <xf numFmtId="0" fontId="16" fillId="0" borderId="16" xfId="71" applyFont="1" applyFill="1" applyBorder="1" applyAlignment="1" applyProtection="1">
      <alignment horizontal="center" vertical="center" wrapText="1"/>
      <protection/>
    </xf>
    <xf numFmtId="4" fontId="62" fillId="0" borderId="13" xfId="71" applyNumberFormat="1" applyFont="1" applyFill="1" applyBorder="1" applyAlignment="1" applyProtection="1">
      <alignment horizontal="right" vertical="center"/>
      <protection/>
    </xf>
    <xf numFmtId="4" fontId="8" fillId="0" borderId="16" xfId="71" applyNumberFormat="1" applyFont="1" applyFill="1" applyBorder="1" applyAlignment="1" applyProtection="1">
      <alignment horizontal="right" vertical="center"/>
      <protection/>
    </xf>
    <xf numFmtId="0" fontId="2" fillId="0" borderId="0" xfId="76" applyFill="1" applyBorder="1" applyAlignment="1">
      <alignment vertical="center"/>
      <protection/>
    </xf>
    <xf numFmtId="0" fontId="2" fillId="0" borderId="0" xfId="76" applyFont="1" applyFill="1" applyBorder="1" applyAlignment="1">
      <alignment vertical="center"/>
      <protection/>
    </xf>
    <xf numFmtId="49" fontId="2" fillId="0" borderId="0" xfId="76" applyNumberFormat="1" applyFill="1" applyBorder="1" applyAlignment="1">
      <alignment/>
      <protection/>
    </xf>
    <xf numFmtId="49" fontId="2" fillId="0" borderId="0" xfId="76" applyNumberFormat="1" applyFill="1" applyBorder="1" applyAlignment="1">
      <alignment horizontal="center"/>
      <protection/>
    </xf>
    <xf numFmtId="0" fontId="2" fillId="0" borderId="0" xfId="76" applyFill="1" applyBorder="1" applyAlignment="1">
      <alignment/>
      <protection/>
    </xf>
    <xf numFmtId="0" fontId="74" fillId="0" borderId="0" xfId="71" applyFont="1" applyFill="1" applyBorder="1" applyAlignment="1" applyProtection="1">
      <alignment horizontal="center" vertical="center"/>
      <protection/>
    </xf>
    <xf numFmtId="0" fontId="2" fillId="0" borderId="0" xfId="76" applyFont="1" applyFill="1" applyBorder="1" applyAlignment="1">
      <alignment/>
      <protection/>
    </xf>
    <xf numFmtId="0" fontId="3" fillId="0" borderId="35" xfId="76" applyNumberFormat="1" applyFont="1" applyFill="1" applyBorder="1" applyAlignment="1" applyProtection="1">
      <alignment horizontal="center" vertical="center"/>
      <protection/>
    </xf>
    <xf numFmtId="0" fontId="3" fillId="0" borderId="50" xfId="76" applyNumberFormat="1" applyFont="1" applyFill="1" applyBorder="1" applyAlignment="1" applyProtection="1">
      <alignment horizontal="center" vertical="center"/>
      <protection/>
    </xf>
    <xf numFmtId="49" fontId="3" fillId="0" borderId="22" xfId="76" applyNumberFormat="1" applyFont="1" applyFill="1" applyBorder="1" applyAlignment="1" applyProtection="1">
      <alignment horizontal="center" vertical="center" wrapText="1"/>
      <protection/>
    </xf>
    <xf numFmtId="49" fontId="3" fillId="0" borderId="22" xfId="76" applyNumberFormat="1" applyFont="1" applyFill="1" applyBorder="1" applyAlignment="1" applyProtection="1">
      <alignment horizontal="center" vertical="center"/>
      <protection/>
    </xf>
    <xf numFmtId="0" fontId="3" fillId="0" borderId="51" xfId="76" applyNumberFormat="1" applyFont="1" applyFill="1" applyBorder="1" applyAlignment="1" applyProtection="1">
      <alignment horizontal="center" vertical="center"/>
      <protection/>
    </xf>
    <xf numFmtId="0" fontId="3" fillId="0" borderId="22" xfId="76" applyNumberFormat="1" applyFont="1" applyFill="1" applyBorder="1" applyAlignment="1" applyProtection="1">
      <alignment horizontal="center" vertical="center"/>
      <protection/>
    </xf>
    <xf numFmtId="0" fontId="78" fillId="0" borderId="13" xfId="0" applyFont="1" applyFill="1" applyBorder="1" applyAlignment="1">
      <alignment/>
    </xf>
    <xf numFmtId="4" fontId="79" fillId="0" borderId="13" xfId="0" applyNumberFormat="1" applyFont="1" applyFill="1" applyBorder="1" applyAlignment="1">
      <alignment horizontal="right" vertical="center"/>
    </xf>
    <xf numFmtId="0" fontId="78" fillId="0" borderId="13" xfId="0" applyFont="1" applyFill="1" applyBorder="1" applyAlignment="1">
      <alignment horizontal="left" indent="1"/>
    </xf>
    <xf numFmtId="4" fontId="70" fillId="0" borderId="13" xfId="77" applyNumberFormat="1" applyFont="1" applyFill="1" applyBorder="1" applyAlignment="1">
      <alignment horizontal="left" vertical="center" wrapText="1"/>
      <protection/>
    </xf>
    <xf numFmtId="0" fontId="78" fillId="0" borderId="13" xfId="79" applyFont="1" applyBorder="1">
      <alignment horizontal="center" vertical="center"/>
      <protection/>
    </xf>
    <xf numFmtId="0" fontId="78" fillId="0" borderId="13" xfId="65" applyFont="1" applyBorder="1">
      <alignment horizontal="center" vertical="center"/>
      <protection/>
    </xf>
    <xf numFmtId="0" fontId="78" fillId="0" borderId="13" xfId="78" applyFont="1" applyBorder="1">
      <alignment horizontal="center" vertical="center"/>
      <protection/>
    </xf>
    <xf numFmtId="180" fontId="79" fillId="0" borderId="13" xfId="0" applyNumberFormat="1" applyFont="1" applyFill="1" applyBorder="1" applyAlignment="1">
      <alignment horizontal="right" vertical="center"/>
    </xf>
    <xf numFmtId="49" fontId="2" fillId="0" borderId="0" xfId="76" applyNumberFormat="1" applyFont="1" applyFill="1" applyBorder="1" applyAlignment="1">
      <alignment/>
      <protection/>
    </xf>
    <xf numFmtId="49" fontId="2" fillId="0" borderId="0" xfId="76" applyNumberFormat="1" applyFont="1" applyFill="1" applyBorder="1" applyAlignment="1">
      <alignment horizontal="center"/>
      <protection/>
    </xf>
    <xf numFmtId="180" fontId="79" fillId="0" borderId="13" xfId="0" applyNumberFormat="1" applyFont="1" applyFill="1" applyBorder="1" applyAlignment="1">
      <alignment horizontal="right" vertical="center" indent="1"/>
    </xf>
    <xf numFmtId="180" fontId="79" fillId="0" borderId="13" xfId="0" applyNumberFormat="1" applyFont="1" applyFill="1" applyBorder="1" applyAlignment="1">
      <alignment horizontal="center" vertical="center"/>
    </xf>
    <xf numFmtId="0" fontId="3" fillId="0" borderId="0" xfId="76" applyNumberFormat="1" applyFont="1" applyFill="1" applyBorder="1" applyAlignment="1" applyProtection="1">
      <alignment horizontal="right" vertical="center"/>
      <protection/>
    </xf>
    <xf numFmtId="0" fontId="80" fillId="0" borderId="0" xfId="71" applyFont="1" applyFill="1" applyBorder="1" applyAlignment="1" applyProtection="1">
      <alignment horizontal="center" vertical="center"/>
      <protection/>
    </xf>
    <xf numFmtId="49" fontId="2" fillId="0" borderId="0" xfId="76" applyNumberFormat="1" applyFont="1" applyFill="1" applyBorder="1" applyAlignment="1">
      <alignment/>
      <protection/>
    </xf>
    <xf numFmtId="0" fontId="2" fillId="0" borderId="0" xfId="76" applyFont="1" applyFill="1" applyBorder="1" applyAlignment="1">
      <alignment/>
      <protection/>
    </xf>
    <xf numFmtId="0" fontId="3" fillId="0" borderId="0" xfId="76" applyNumberFormat="1" applyFont="1" applyFill="1" applyBorder="1" applyAlignment="1" applyProtection="1">
      <alignment horizontal="right"/>
      <protection/>
    </xf>
    <xf numFmtId="0" fontId="81" fillId="0" borderId="0" xfId="0" applyFont="1" applyAlignment="1">
      <alignment/>
    </xf>
    <xf numFmtId="0" fontId="2" fillId="0" borderId="0" xfId="71" applyFont="1" applyFill="1" applyBorder="1" applyAlignment="1" applyProtection="1">
      <alignment vertical="top"/>
      <protection/>
    </xf>
    <xf numFmtId="49" fontId="69" fillId="0" borderId="16" xfId="71" applyNumberFormat="1" applyFont="1" applyFill="1" applyBorder="1" applyAlignment="1" applyProtection="1">
      <alignment horizontal="center" vertical="center" wrapText="1"/>
      <protection/>
    </xf>
    <xf numFmtId="49" fontId="69" fillId="0" borderId="17" xfId="71" applyNumberFormat="1" applyFont="1" applyFill="1" applyBorder="1" applyAlignment="1" applyProtection="1">
      <alignment horizontal="center" vertical="center" wrapText="1"/>
      <protection/>
    </xf>
    <xf numFmtId="0" fontId="69" fillId="0" borderId="52" xfId="71" applyFont="1" applyFill="1" applyBorder="1" applyAlignment="1" applyProtection="1">
      <alignment horizontal="center" vertical="center"/>
      <protection/>
    </xf>
    <xf numFmtId="0" fontId="69" fillId="0" borderId="53" xfId="71" applyFont="1" applyFill="1" applyBorder="1" applyAlignment="1" applyProtection="1">
      <alignment horizontal="center" vertical="center"/>
      <protection/>
    </xf>
    <xf numFmtId="0" fontId="69" fillId="0" borderId="36" xfId="71" applyFont="1" applyFill="1" applyBorder="1" applyAlignment="1" applyProtection="1">
      <alignment horizontal="center" vertical="center"/>
      <protection/>
    </xf>
    <xf numFmtId="49" fontId="69" fillId="0" borderId="16" xfId="71" applyNumberFormat="1" applyFont="1" applyFill="1" applyBorder="1" applyAlignment="1" applyProtection="1">
      <alignment horizontal="center" vertical="center"/>
      <protection/>
    </xf>
    <xf numFmtId="0" fontId="62" fillId="0" borderId="13" xfId="71" applyFont="1" applyFill="1" applyBorder="1" applyAlignment="1" applyProtection="1">
      <alignment horizontal="left" vertical="center" wrapText="1"/>
      <protection/>
    </xf>
    <xf numFmtId="4" fontId="8" fillId="0" borderId="13" xfId="71" applyNumberFormat="1" applyFont="1" applyFill="1" applyBorder="1" applyAlignment="1" applyProtection="1">
      <alignment horizontal="right" vertical="center" wrapText="1"/>
      <protection/>
    </xf>
    <xf numFmtId="0" fontId="62" fillId="0" borderId="54" xfId="71" applyFont="1" applyFill="1" applyBorder="1" applyAlignment="1" applyProtection="1">
      <alignment horizontal="left" vertical="center" wrapText="1"/>
      <protection/>
    </xf>
    <xf numFmtId="0" fontId="62" fillId="0" borderId="55" xfId="71" applyFont="1" applyFill="1" applyBorder="1" applyAlignment="1" applyProtection="1">
      <alignment horizontal="left" vertical="center" wrapText="1"/>
      <protection/>
    </xf>
    <xf numFmtId="0" fontId="52" fillId="0" borderId="0" xfId="71" applyFont="1" applyFill="1" applyBorder="1" applyAlignment="1" applyProtection="1">
      <alignment vertical="center"/>
      <protection/>
    </xf>
    <xf numFmtId="0" fontId="82" fillId="0" borderId="0" xfId="71" applyFont="1" applyFill="1" applyBorder="1" applyAlignment="1" applyProtection="1">
      <alignment horizontal="center" vertical="center"/>
      <protection/>
    </xf>
    <xf numFmtId="0" fontId="83" fillId="0" borderId="0" xfId="71" applyFont="1" applyFill="1" applyBorder="1" applyAlignment="1" applyProtection="1">
      <alignment horizontal="center" vertical="center"/>
      <protection/>
    </xf>
    <xf numFmtId="0" fontId="69" fillId="0" borderId="15" xfId="71" applyFont="1" applyFill="1" applyBorder="1" applyAlignment="1" applyProtection="1">
      <alignment horizontal="center" vertical="center"/>
      <protection locked="0"/>
    </xf>
    <xf numFmtId="0" fontId="62" fillId="0" borderId="13" xfId="71" applyFont="1" applyFill="1" applyBorder="1" applyAlignment="1" applyProtection="1">
      <alignment vertical="center"/>
      <protection/>
    </xf>
    <xf numFmtId="0" fontId="62" fillId="0" borderId="13" xfId="71" applyFont="1" applyFill="1" applyBorder="1" applyAlignment="1" applyProtection="1">
      <alignment horizontal="left" vertical="center"/>
      <protection locked="0"/>
    </xf>
    <xf numFmtId="0" fontId="62" fillId="0" borderId="13" xfId="71" applyFont="1" applyFill="1" applyBorder="1" applyAlignment="1" applyProtection="1">
      <alignment vertical="center"/>
      <protection locked="0"/>
    </xf>
    <xf numFmtId="0" fontId="62" fillId="0" borderId="13" xfId="71" applyFont="1" applyFill="1" applyBorder="1" applyAlignment="1" applyProtection="1">
      <alignment horizontal="left" vertical="center"/>
      <protection/>
    </xf>
    <xf numFmtId="0" fontId="84" fillId="0" borderId="13" xfId="71" applyFont="1" applyFill="1" applyBorder="1" applyAlignment="1" applyProtection="1">
      <alignment horizontal="right" vertical="center"/>
      <protection/>
    </xf>
    <xf numFmtId="0" fontId="2" fillId="0" borderId="13" xfId="71" applyFont="1" applyFill="1" applyBorder="1" applyAlignment="1" applyProtection="1">
      <alignment vertical="center"/>
      <protection/>
    </xf>
    <xf numFmtId="0" fontId="84" fillId="0" borderId="13" xfId="71" applyFont="1" applyFill="1" applyBorder="1" applyAlignment="1" applyProtection="1">
      <alignment horizontal="center" vertical="center"/>
      <protection/>
    </xf>
    <xf numFmtId="0" fontId="84" fillId="0" borderId="13" xfId="71" applyFont="1" applyFill="1" applyBorder="1" applyAlignment="1" applyProtection="1">
      <alignment horizontal="center" vertical="center"/>
      <protection locked="0"/>
    </xf>
    <xf numFmtId="183" fontId="84" fillId="0" borderId="13" xfId="71" applyNumberFormat="1" applyFont="1" applyFill="1" applyBorder="1" applyAlignment="1" applyProtection="1">
      <alignment horizontal="right" vertical="center"/>
      <protection/>
    </xf>
    <xf numFmtId="0" fontId="62" fillId="0" borderId="0" xfId="71" applyFont="1" applyFill="1" applyBorder="1" applyAlignment="1" applyProtection="1">
      <alignment horizontal="left" vertical="center" wrapText="1"/>
      <protection locked="0"/>
    </xf>
    <xf numFmtId="0" fontId="69" fillId="0" borderId="0" xfId="71" applyFont="1" applyFill="1" applyBorder="1" applyAlignment="1" applyProtection="1">
      <alignment horizontal="left" vertical="center" wrapText="1"/>
      <protection/>
    </xf>
    <xf numFmtId="0" fontId="69" fillId="0" borderId="22" xfId="71" applyFont="1" applyFill="1" applyBorder="1" applyAlignment="1" applyProtection="1">
      <alignment vertical="center" wrapText="1"/>
      <protection/>
    </xf>
    <xf numFmtId="180" fontId="70" fillId="0" borderId="15" xfId="0" applyNumberFormat="1" applyFont="1" applyFill="1" applyBorder="1" applyAlignment="1">
      <alignment horizontal="right" vertical="center"/>
    </xf>
    <xf numFmtId="4" fontId="8" fillId="0" borderId="15" xfId="71" applyNumberFormat="1" applyFont="1" applyFill="1" applyBorder="1" applyAlignment="1" applyProtection="1">
      <alignment horizontal="right" vertical="center" wrapText="1"/>
      <protection/>
    </xf>
    <xf numFmtId="0" fontId="46" fillId="0" borderId="22" xfId="0" applyFont="1" applyFill="1" applyBorder="1" applyAlignment="1">
      <alignment/>
    </xf>
    <xf numFmtId="180" fontId="70" fillId="0" borderId="22" xfId="0" applyNumberFormat="1" applyFont="1" applyFill="1" applyBorder="1" applyAlignment="1">
      <alignment horizontal="right" vertical="center"/>
    </xf>
    <xf numFmtId="4" fontId="62" fillId="0" borderId="29" xfId="71" applyNumberFormat="1" applyFont="1" applyFill="1" applyBorder="1" applyAlignment="1" applyProtection="1">
      <alignment horizontal="right" vertical="center"/>
      <protection locked="0"/>
    </xf>
    <xf numFmtId="184" fontId="62" fillId="0" borderId="29" xfId="71" applyNumberFormat="1" applyFont="1" applyFill="1" applyBorder="1" applyAlignment="1" applyProtection="1">
      <alignment horizontal="right" vertical="center"/>
      <protection locked="0"/>
    </xf>
    <xf numFmtId="0" fontId="2" fillId="0" borderId="18" xfId="71" applyFont="1" applyFill="1" applyBorder="1" applyAlignment="1" applyProtection="1">
      <alignment horizontal="center" vertical="center" wrapText="1"/>
      <protection/>
    </xf>
    <xf numFmtId="4" fontId="8" fillId="0" borderId="29" xfId="71" applyNumberFormat="1" applyFont="1" applyFill="1" applyBorder="1" applyAlignment="1" applyProtection="1">
      <alignment horizontal="right" vertical="center"/>
      <protection/>
    </xf>
    <xf numFmtId="180" fontId="70" fillId="0" borderId="18" xfId="0" applyNumberFormat="1" applyFont="1" applyFill="1" applyBorder="1" applyAlignment="1">
      <alignment horizontal="right" vertical="center"/>
    </xf>
    <xf numFmtId="0" fontId="62" fillId="0" borderId="20" xfId="71" applyFont="1" applyFill="1" applyBorder="1" applyAlignment="1" applyProtection="1">
      <alignment horizontal="right" vertical="center"/>
      <protection/>
    </xf>
    <xf numFmtId="0" fontId="72" fillId="0" borderId="0" xfId="71" applyFont="1" applyFill="1" applyBorder="1" applyAlignment="1" applyProtection="1">
      <alignment horizontal="center" vertical="center"/>
      <protection locked="0"/>
    </xf>
    <xf numFmtId="0" fontId="2" fillId="0" borderId="15" xfId="71" applyFont="1" applyFill="1" applyBorder="1" applyAlignment="1" applyProtection="1">
      <alignment horizontal="center" vertical="center" wrapText="1"/>
      <protection locked="0"/>
    </xf>
    <xf numFmtId="0" fontId="2" fillId="0" borderId="36" xfId="71" applyFont="1" applyFill="1" applyBorder="1" applyAlignment="1" applyProtection="1">
      <alignment horizontal="center" vertical="center" wrapText="1"/>
      <protection locked="0"/>
    </xf>
    <xf numFmtId="0" fontId="2" fillId="0" borderId="17" xfId="71" applyFont="1" applyFill="1" applyBorder="1" applyAlignment="1" applyProtection="1">
      <alignment horizontal="center" vertical="center" wrapText="1"/>
      <protection locked="0"/>
    </xf>
    <xf numFmtId="0" fontId="2" fillId="0" borderId="17" xfId="71" applyFont="1" applyFill="1" applyBorder="1" applyAlignment="1" applyProtection="1">
      <alignment horizontal="center" vertical="center" wrapText="1"/>
      <protection/>
    </xf>
    <xf numFmtId="0" fontId="2" fillId="0" borderId="38" xfId="71" applyFont="1" applyFill="1" applyBorder="1" applyAlignment="1" applyProtection="1">
      <alignment horizontal="center" vertical="center" wrapText="1"/>
      <protection locked="0"/>
    </xf>
    <xf numFmtId="0" fontId="2" fillId="0" borderId="39" xfId="71" applyFont="1" applyFill="1" applyBorder="1" applyAlignment="1" applyProtection="1">
      <alignment horizontal="center" vertical="center" wrapText="1"/>
      <protection locked="0"/>
    </xf>
    <xf numFmtId="0" fontId="2" fillId="0" borderId="15" xfId="71" applyFont="1" applyFill="1" applyBorder="1" applyAlignment="1" applyProtection="1">
      <alignment horizontal="center" vertical="center" wrapText="1"/>
      <protection/>
    </xf>
    <xf numFmtId="0" fontId="2" fillId="0" borderId="20" xfId="71" applyFont="1" applyFill="1" applyBorder="1" applyAlignment="1" applyProtection="1">
      <alignment horizontal="center" vertical="center" wrapText="1"/>
      <protection/>
    </xf>
    <xf numFmtId="0" fontId="2" fillId="0" borderId="40" xfId="71" applyFont="1" applyFill="1" applyBorder="1" applyAlignment="1" applyProtection="1">
      <alignment horizontal="center" vertical="center" wrapText="1"/>
      <protection/>
    </xf>
    <xf numFmtId="0" fontId="52" fillId="0" borderId="16" xfId="71" applyFont="1" applyFill="1" applyBorder="1" applyAlignment="1" applyProtection="1">
      <alignment horizontal="center" vertical="center"/>
      <protection/>
    </xf>
    <xf numFmtId="0" fontId="62" fillId="0" borderId="13" xfId="71" applyFont="1" applyFill="1" applyBorder="1" applyAlignment="1" applyProtection="1">
      <alignment horizontal="right" vertical="center"/>
      <protection locked="0"/>
    </xf>
    <xf numFmtId="0" fontId="52" fillId="0" borderId="0" xfId="71" applyFont="1" applyFill="1" applyBorder="1" applyAlignment="1" applyProtection="1">
      <alignment/>
      <protection locked="0"/>
    </xf>
    <xf numFmtId="0" fontId="69" fillId="0" borderId="0" xfId="71" applyFont="1" applyFill="1" applyBorder="1" applyAlignment="1" applyProtection="1">
      <alignment/>
      <protection locked="0"/>
    </xf>
    <xf numFmtId="0" fontId="2" fillId="0" borderId="16" xfId="71" applyFont="1" applyFill="1" applyBorder="1" applyAlignment="1" applyProtection="1">
      <alignment horizontal="center" vertical="center" wrapText="1"/>
      <protection/>
    </xf>
    <xf numFmtId="0" fontId="2" fillId="0" borderId="20" xfId="71" applyFont="1" applyFill="1" applyBorder="1" applyAlignment="1" applyProtection="1">
      <alignment horizontal="center" vertical="center" wrapText="1"/>
      <protection locked="0"/>
    </xf>
    <xf numFmtId="0" fontId="52" fillId="0" borderId="0" xfId="71" applyFont="1" applyFill="1" applyBorder="1" applyAlignment="1" applyProtection="1">
      <alignment horizontal="right" vertical="center"/>
      <protection locked="0"/>
    </xf>
    <xf numFmtId="0" fontId="52" fillId="0" borderId="0" xfId="71" applyFont="1" applyFill="1" applyBorder="1" applyAlignment="1" applyProtection="1">
      <alignment horizontal="right"/>
      <protection locked="0"/>
    </xf>
    <xf numFmtId="0" fontId="2" fillId="0" borderId="18" xfId="71" applyFont="1" applyFill="1" applyBorder="1" applyAlignment="1" applyProtection="1">
      <alignment horizontal="center" vertical="center" wrapText="1"/>
      <protection locked="0"/>
    </xf>
    <xf numFmtId="0" fontId="62" fillId="0" borderId="13" xfId="71" applyFont="1" applyFill="1" applyBorder="1" applyAlignment="1" applyProtection="1">
      <alignment horizontal="right" vertical="center"/>
      <protection/>
    </xf>
    <xf numFmtId="0" fontId="85" fillId="0" borderId="0" xfId="71" applyFont="1" applyFill="1" applyBorder="1" applyAlignment="1" applyProtection="1">
      <alignment/>
      <protection/>
    </xf>
    <xf numFmtId="0" fontId="73" fillId="0" borderId="0" xfId="71" applyFont="1" applyFill="1" applyBorder="1" applyAlignment="1" applyProtection="1">
      <alignment horizontal="center" vertical="top"/>
      <protection/>
    </xf>
    <xf numFmtId="0" fontId="62" fillId="0" borderId="20" xfId="71" applyFont="1" applyFill="1" applyBorder="1" applyAlignment="1" applyProtection="1">
      <alignment horizontal="left" vertical="center"/>
      <protection/>
    </xf>
    <xf numFmtId="4" fontId="62" fillId="0" borderId="34" xfId="71" applyNumberFormat="1" applyFont="1" applyFill="1" applyBorder="1" applyAlignment="1" applyProtection="1">
      <alignment horizontal="right" vertical="center"/>
      <protection locked="0"/>
    </xf>
    <xf numFmtId="0" fontId="2" fillId="0" borderId="13" xfId="71" applyFont="1" applyFill="1" applyBorder="1" applyAlignment="1" applyProtection="1">
      <alignment/>
      <protection/>
    </xf>
    <xf numFmtId="0" fontId="84" fillId="0" borderId="20" xfId="71" applyFont="1" applyFill="1" applyBorder="1" applyAlignment="1" applyProtection="1">
      <alignment horizontal="center" vertical="center"/>
      <protection/>
    </xf>
    <xf numFmtId="0" fontId="62" fillId="0" borderId="34" xfId="71" applyFont="1" applyFill="1" applyBorder="1" applyAlignment="1" applyProtection="1">
      <alignment horizontal="right" vertical="center"/>
      <protection/>
    </xf>
    <xf numFmtId="0" fontId="84" fillId="0" borderId="20" xfId="71" applyFont="1" applyFill="1" applyBorder="1" applyAlignment="1" applyProtection="1">
      <alignment horizontal="center" vertical="center"/>
      <protection locked="0"/>
    </xf>
    <xf numFmtId="4" fontId="84" fillId="0" borderId="34" xfId="71" applyNumberFormat="1" applyFont="1" applyFill="1" applyBorder="1" applyAlignment="1" applyProtection="1">
      <alignment horizontal="right" vertical="center"/>
      <protection/>
    </xf>
    <xf numFmtId="0" fontId="84" fillId="0" borderId="13" xfId="71" applyFont="1" applyFill="1" applyBorder="1" applyAlignment="1" applyProtection="1">
      <alignment horizontal="right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部门支出预算表01-03 __b-7-0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上级补助项目支出预算表12 __b-17-0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上级补助项目支出预算表12 __b-12-0" xfId="62"/>
    <cellStyle name="常规 3 3" xfId="63"/>
    <cellStyle name="常规 2 2" xfId="64"/>
    <cellStyle name="一般公共预算支出预算表（按经济科目分类）02-3 __b-14-0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Normal" xfId="71"/>
    <cellStyle name="常规 11" xfId="72"/>
    <cellStyle name="常规 2" xfId="73"/>
    <cellStyle name="常规 3" xfId="74"/>
    <cellStyle name="常规 4" xfId="75"/>
    <cellStyle name="常规 5" xfId="76"/>
    <cellStyle name="TextStyle" xfId="77"/>
    <cellStyle name="一般公共预算支出预算表（按经济科目分类）02-3 __b-16-0" xfId="78"/>
    <cellStyle name="一般公共预算支出预算表（按经济科目分类）02-3 __b-9-0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5" activePane="bottomRight" state="frozen"/>
      <selection pane="bottomRight" activeCell="D23" sqref="D23"/>
    </sheetView>
  </sheetViews>
  <sheetFormatPr defaultColWidth="8.00390625" defaultRowHeight="12.75"/>
  <cols>
    <col min="1" max="1" width="39.57421875" style="82" customWidth="1"/>
    <col min="2" max="2" width="43.140625" style="82" customWidth="1"/>
    <col min="3" max="3" width="40.421875" style="82" customWidth="1"/>
    <col min="4" max="4" width="46.140625" style="82" customWidth="1"/>
    <col min="5" max="5" width="8.00390625" style="69" customWidth="1"/>
    <col min="6" max="16384" width="8.00390625" style="69" customWidth="1"/>
  </cols>
  <sheetData>
    <row r="1" spans="1:4" ht="16.5" customHeight="1">
      <c r="A1" s="316"/>
      <c r="B1" s="83"/>
      <c r="C1" s="83"/>
      <c r="D1" s="151" t="s">
        <v>0</v>
      </c>
    </row>
    <row r="2" spans="1:4" ht="36" customHeight="1">
      <c r="A2" s="186" t="s">
        <v>1</v>
      </c>
      <c r="B2" s="317"/>
      <c r="C2" s="317"/>
      <c r="D2" s="317"/>
    </row>
    <row r="3" spans="1:4" ht="21" customHeight="1">
      <c r="A3" s="111" t="s">
        <v>2</v>
      </c>
      <c r="B3" s="272"/>
      <c r="C3" s="272"/>
      <c r="D3" s="15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77" t="s">
        <v>9</v>
      </c>
      <c r="B7" s="137">
        <v>869.32</v>
      </c>
      <c r="C7" s="277" t="s">
        <v>10</v>
      </c>
      <c r="D7" s="137">
        <v>630.462638</v>
      </c>
    </row>
    <row r="8" spans="1:4" ht="20.25" customHeight="1">
      <c r="A8" s="277" t="s">
        <v>11</v>
      </c>
      <c r="B8" s="226"/>
      <c r="C8" s="277" t="s">
        <v>12</v>
      </c>
      <c r="D8" s="137"/>
    </row>
    <row r="9" spans="1:4" ht="20.25" customHeight="1">
      <c r="A9" s="277" t="s">
        <v>13</v>
      </c>
      <c r="B9" s="226"/>
      <c r="C9" s="277" t="s">
        <v>14</v>
      </c>
      <c r="D9" s="137"/>
    </row>
    <row r="10" spans="1:4" ht="20.25" customHeight="1">
      <c r="A10" s="277" t="s">
        <v>15</v>
      </c>
      <c r="B10" s="202"/>
      <c r="C10" s="277" t="s">
        <v>16</v>
      </c>
      <c r="D10" s="137"/>
    </row>
    <row r="11" spans="1:4" ht="20.25" customHeight="1">
      <c r="A11" s="277" t="s">
        <v>17</v>
      </c>
      <c r="B11" s="202"/>
      <c r="C11" s="277" t="s">
        <v>18</v>
      </c>
      <c r="D11" s="137"/>
    </row>
    <row r="12" spans="1:4" ht="20.25" customHeight="1">
      <c r="A12" s="277" t="s">
        <v>19</v>
      </c>
      <c r="B12" s="202"/>
      <c r="C12" s="277" t="s">
        <v>20</v>
      </c>
      <c r="D12" s="137"/>
    </row>
    <row r="13" spans="1:4" ht="20.25" customHeight="1">
      <c r="A13" s="277" t="s">
        <v>21</v>
      </c>
      <c r="B13" s="202"/>
      <c r="C13" s="277" t="s">
        <v>22</v>
      </c>
      <c r="D13" s="137"/>
    </row>
    <row r="14" spans="1:4" ht="20.25" customHeight="1">
      <c r="A14" s="277" t="s">
        <v>23</v>
      </c>
      <c r="B14" s="202"/>
      <c r="C14" s="277" t="s">
        <v>24</v>
      </c>
      <c r="D14" s="137">
        <v>161.452236</v>
      </c>
    </row>
    <row r="15" spans="1:4" ht="20.25" customHeight="1">
      <c r="A15" s="318" t="s">
        <v>25</v>
      </c>
      <c r="B15" s="319"/>
      <c r="C15" s="277" t="s">
        <v>26</v>
      </c>
      <c r="D15" s="137"/>
    </row>
    <row r="16" spans="1:4" ht="20.25" customHeight="1">
      <c r="A16" s="318" t="s">
        <v>27</v>
      </c>
      <c r="B16" s="320"/>
      <c r="C16" s="277" t="s">
        <v>28</v>
      </c>
      <c r="D16" s="137">
        <v>31.406797</v>
      </c>
    </row>
    <row r="17" spans="1:4" ht="20.25" customHeight="1">
      <c r="A17" s="320"/>
      <c r="B17" s="320"/>
      <c r="C17" s="277" t="s">
        <v>29</v>
      </c>
      <c r="D17" s="137"/>
    </row>
    <row r="18" spans="1:4" ht="20.25" customHeight="1">
      <c r="A18" s="320"/>
      <c r="B18" s="320"/>
      <c r="C18" s="277" t="s">
        <v>30</v>
      </c>
      <c r="D18" s="137"/>
    </row>
    <row r="19" spans="1:4" ht="20.25" customHeight="1">
      <c r="A19" s="320"/>
      <c r="B19" s="320"/>
      <c r="C19" s="277" t="s">
        <v>31</v>
      </c>
      <c r="D19" s="137"/>
    </row>
    <row r="20" spans="1:4" ht="20.25" customHeight="1">
      <c r="A20" s="320"/>
      <c r="B20" s="320"/>
      <c r="C20" s="277" t="s">
        <v>32</v>
      </c>
      <c r="D20" s="137"/>
    </row>
    <row r="21" spans="1:4" ht="20.25" customHeight="1">
      <c r="A21" s="320"/>
      <c r="B21" s="320"/>
      <c r="C21" s="277" t="s">
        <v>33</v>
      </c>
      <c r="D21" s="137"/>
    </row>
    <row r="22" spans="1:4" ht="20.25" customHeight="1">
      <c r="A22" s="320"/>
      <c r="B22" s="320"/>
      <c r="C22" s="277" t="s">
        <v>34</v>
      </c>
      <c r="D22" s="137"/>
    </row>
    <row r="23" spans="1:4" ht="20.25" customHeight="1">
      <c r="A23" s="320"/>
      <c r="B23" s="320"/>
      <c r="C23" s="277" t="s">
        <v>35</v>
      </c>
      <c r="D23" s="137"/>
    </row>
    <row r="24" spans="1:4" ht="20.25" customHeight="1">
      <c r="A24" s="320"/>
      <c r="B24" s="320"/>
      <c r="C24" s="277" t="s">
        <v>36</v>
      </c>
      <c r="D24" s="137"/>
    </row>
    <row r="25" spans="1:4" ht="20.25" customHeight="1">
      <c r="A25" s="320"/>
      <c r="B25" s="320"/>
      <c r="C25" s="277" t="s">
        <v>37</v>
      </c>
      <c r="D25" s="137"/>
    </row>
    <row r="26" spans="1:4" ht="20.25" customHeight="1">
      <c r="A26" s="320"/>
      <c r="B26" s="320"/>
      <c r="C26" s="277" t="s">
        <v>38</v>
      </c>
      <c r="D26" s="137">
        <v>46.002384</v>
      </c>
    </row>
    <row r="27" spans="1:4" ht="20.25" customHeight="1">
      <c r="A27" s="320"/>
      <c r="B27" s="320"/>
      <c r="C27" s="277" t="s">
        <v>39</v>
      </c>
      <c r="D27" s="226"/>
    </row>
    <row r="28" spans="1:4" ht="20.25" customHeight="1">
      <c r="A28" s="320"/>
      <c r="B28" s="320"/>
      <c r="C28" s="277" t="s">
        <v>40</v>
      </c>
      <c r="D28" s="226"/>
    </row>
    <row r="29" spans="1:4" ht="20.25" customHeight="1">
      <c r="A29" s="320"/>
      <c r="B29" s="320"/>
      <c r="C29" s="277" t="s">
        <v>41</v>
      </c>
      <c r="D29" s="226"/>
    </row>
    <row r="30" spans="1:4" ht="20.25" customHeight="1">
      <c r="A30" s="321" t="s">
        <v>42</v>
      </c>
      <c r="B30" s="137">
        <v>869.32</v>
      </c>
      <c r="C30" s="280" t="s">
        <v>43</v>
      </c>
      <c r="D30" s="137">
        <v>869.32</v>
      </c>
    </row>
    <row r="31" spans="1:4" ht="20.25" customHeight="1">
      <c r="A31" s="318" t="s">
        <v>44</v>
      </c>
      <c r="B31" s="322" t="s">
        <v>45</v>
      </c>
      <c r="C31" s="277" t="s">
        <v>46</v>
      </c>
      <c r="D31" s="315" t="s">
        <v>47</v>
      </c>
    </row>
    <row r="32" spans="1:4" ht="20.25" customHeight="1">
      <c r="A32" s="323" t="s">
        <v>48</v>
      </c>
      <c r="B32" s="324">
        <f>B30</f>
        <v>869.32</v>
      </c>
      <c r="C32" s="280" t="s">
        <v>49</v>
      </c>
      <c r="D32" s="325">
        <f>D30</f>
        <v>869.32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7">
      <selection activeCell="A3" sqref="A3:H3"/>
    </sheetView>
  </sheetViews>
  <sheetFormatPr defaultColWidth="8.8515625" defaultRowHeight="12.75"/>
  <cols>
    <col min="1" max="1" width="34.28125" style="32" customWidth="1"/>
    <col min="2" max="2" width="29.00390625" style="32" customWidth="1"/>
    <col min="3" max="5" width="23.57421875" style="32" customWidth="1"/>
    <col min="6" max="6" width="11.28125" style="69" customWidth="1"/>
    <col min="7" max="7" width="25.140625" style="32" customWidth="1"/>
    <col min="8" max="8" width="15.57421875" style="69" customWidth="1"/>
    <col min="9" max="9" width="13.421875" style="69" customWidth="1"/>
    <col min="10" max="10" width="18.8515625" style="32" customWidth="1"/>
    <col min="11" max="11" width="9.140625" style="69" customWidth="1"/>
    <col min="12" max="16384" width="9.140625" style="69" bestFit="1" customWidth="1"/>
  </cols>
  <sheetData>
    <row r="1" ht="12" customHeight="1">
      <c r="J1" s="81" t="s">
        <v>333</v>
      </c>
    </row>
    <row r="2" spans="1:10" ht="28.5" customHeight="1">
      <c r="A2" s="186" t="s">
        <v>334</v>
      </c>
      <c r="B2" s="125"/>
      <c r="C2" s="125"/>
      <c r="D2" s="125"/>
      <c r="E2" s="126"/>
      <c r="F2" s="143"/>
      <c r="G2" s="126"/>
      <c r="H2" s="143"/>
      <c r="I2" s="143"/>
      <c r="J2" s="126"/>
    </row>
    <row r="3" ht="17.25" customHeight="1">
      <c r="A3" s="74" t="s">
        <v>2</v>
      </c>
    </row>
    <row r="4" spans="1:10" ht="44.25" customHeight="1">
      <c r="A4" s="75" t="s">
        <v>280</v>
      </c>
      <c r="B4" s="75" t="s">
        <v>335</v>
      </c>
      <c r="C4" s="75" t="s">
        <v>336</v>
      </c>
      <c r="D4" s="75" t="s">
        <v>337</v>
      </c>
      <c r="E4" s="75" t="s">
        <v>338</v>
      </c>
      <c r="F4" s="76" t="s">
        <v>339</v>
      </c>
      <c r="G4" s="75" t="s">
        <v>340</v>
      </c>
      <c r="H4" s="76" t="s">
        <v>341</v>
      </c>
      <c r="I4" s="76" t="s">
        <v>342</v>
      </c>
      <c r="J4" s="75" t="s">
        <v>343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</row>
    <row r="6" spans="1:10" s="187" customFormat="1" ht="21.75" customHeight="1">
      <c r="A6" s="22" t="s">
        <v>68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187" customFormat="1" ht="19.5" customHeight="1">
      <c r="A7" s="188" t="s">
        <v>68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s="187" customFormat="1" ht="19.5" customHeight="1">
      <c r="A8" s="22" t="s">
        <v>325</v>
      </c>
      <c r="B8" s="22" t="s">
        <v>344</v>
      </c>
      <c r="C8" s="22" t="s">
        <v>345</v>
      </c>
      <c r="D8" s="22" t="s">
        <v>346</v>
      </c>
      <c r="E8" s="22" t="s">
        <v>347</v>
      </c>
      <c r="F8" s="22" t="s">
        <v>348</v>
      </c>
      <c r="G8" s="22" t="s">
        <v>158</v>
      </c>
      <c r="H8" s="22" t="s">
        <v>349</v>
      </c>
      <c r="I8" s="22" t="s">
        <v>350</v>
      </c>
      <c r="J8" s="22" t="s">
        <v>351</v>
      </c>
    </row>
    <row r="9" spans="1:10" s="187" customFormat="1" ht="19.5" customHeight="1">
      <c r="A9" s="22"/>
      <c r="B9" s="22"/>
      <c r="C9" s="22" t="s">
        <v>345</v>
      </c>
      <c r="D9" s="22" t="s">
        <v>346</v>
      </c>
      <c r="E9" s="22" t="s">
        <v>352</v>
      </c>
      <c r="F9" s="22" t="s">
        <v>348</v>
      </c>
      <c r="G9" s="22" t="s">
        <v>353</v>
      </c>
      <c r="H9" s="22" t="s">
        <v>354</v>
      </c>
      <c r="I9" s="22" t="s">
        <v>350</v>
      </c>
      <c r="J9" s="22" t="s">
        <v>355</v>
      </c>
    </row>
    <row r="10" spans="1:10" s="187" customFormat="1" ht="19.5" customHeight="1">
      <c r="A10" s="22"/>
      <c r="B10" s="22"/>
      <c r="C10" s="22" t="s">
        <v>345</v>
      </c>
      <c r="D10" s="22" t="s">
        <v>346</v>
      </c>
      <c r="E10" s="22" t="s">
        <v>356</v>
      </c>
      <c r="F10" s="22" t="s">
        <v>348</v>
      </c>
      <c r="G10" s="22" t="s">
        <v>162</v>
      </c>
      <c r="H10" s="22" t="s">
        <v>357</v>
      </c>
      <c r="I10" s="22" t="s">
        <v>350</v>
      </c>
      <c r="J10" s="22" t="s">
        <v>358</v>
      </c>
    </row>
    <row r="11" spans="1:10" s="187" customFormat="1" ht="19.5" customHeight="1">
      <c r="A11" s="22"/>
      <c r="B11" s="22"/>
      <c r="C11" s="22" t="s">
        <v>345</v>
      </c>
      <c r="D11" s="22" t="s">
        <v>359</v>
      </c>
      <c r="E11" s="22" t="s">
        <v>360</v>
      </c>
      <c r="F11" s="22" t="s">
        <v>361</v>
      </c>
      <c r="G11" s="22" t="s">
        <v>362</v>
      </c>
      <c r="H11" s="22" t="s">
        <v>363</v>
      </c>
      <c r="I11" s="22" t="s">
        <v>364</v>
      </c>
      <c r="J11" s="22" t="s">
        <v>365</v>
      </c>
    </row>
    <row r="12" spans="1:10" s="187" customFormat="1" ht="19.5" customHeight="1">
      <c r="A12" s="22"/>
      <c r="B12" s="22"/>
      <c r="C12" s="22" t="s">
        <v>366</v>
      </c>
      <c r="D12" s="22" t="s">
        <v>367</v>
      </c>
      <c r="E12" s="22" t="s">
        <v>368</v>
      </c>
      <c r="F12" s="22" t="s">
        <v>348</v>
      </c>
      <c r="G12" s="22" t="s">
        <v>369</v>
      </c>
      <c r="H12" s="22" t="s">
        <v>370</v>
      </c>
      <c r="I12" s="22" t="s">
        <v>350</v>
      </c>
      <c r="J12" s="22" t="s">
        <v>371</v>
      </c>
    </row>
    <row r="13" spans="1:10" s="187" customFormat="1" ht="19.5" customHeight="1">
      <c r="A13" s="22"/>
      <c r="B13" s="22"/>
      <c r="C13" s="22" t="s">
        <v>372</v>
      </c>
      <c r="D13" s="22" t="s">
        <v>373</v>
      </c>
      <c r="E13" s="22" t="s">
        <v>374</v>
      </c>
      <c r="F13" s="22" t="s">
        <v>348</v>
      </c>
      <c r="G13" s="22" t="s">
        <v>375</v>
      </c>
      <c r="H13" s="22" t="s">
        <v>370</v>
      </c>
      <c r="I13" s="22" t="s">
        <v>350</v>
      </c>
      <c r="J13" s="22" t="s">
        <v>376</v>
      </c>
    </row>
    <row r="14" spans="1:10" s="187" customFormat="1" ht="19.5" customHeight="1">
      <c r="A14" s="22" t="s">
        <v>329</v>
      </c>
      <c r="B14" s="22" t="s">
        <v>377</v>
      </c>
      <c r="C14" s="22" t="s">
        <v>345</v>
      </c>
      <c r="D14" s="22" t="s">
        <v>346</v>
      </c>
      <c r="E14" s="22" t="s">
        <v>378</v>
      </c>
      <c r="F14" s="22" t="s">
        <v>361</v>
      </c>
      <c r="G14" s="22" t="s">
        <v>161</v>
      </c>
      <c r="H14" s="22" t="s">
        <v>379</v>
      </c>
      <c r="I14" s="22" t="s">
        <v>350</v>
      </c>
      <c r="J14" s="22" t="s">
        <v>380</v>
      </c>
    </row>
    <row r="15" spans="1:10" s="187" customFormat="1" ht="19.5" customHeight="1">
      <c r="A15" s="22"/>
      <c r="B15" s="22"/>
      <c r="C15" s="22" t="s">
        <v>366</v>
      </c>
      <c r="D15" s="22" t="s">
        <v>381</v>
      </c>
      <c r="E15" s="22" t="s">
        <v>382</v>
      </c>
      <c r="F15" s="22" t="s">
        <v>361</v>
      </c>
      <c r="G15" s="22" t="s">
        <v>383</v>
      </c>
      <c r="H15" s="22" t="s">
        <v>370</v>
      </c>
      <c r="I15" s="22" t="s">
        <v>350</v>
      </c>
      <c r="J15" s="22" t="s">
        <v>384</v>
      </c>
    </row>
    <row r="16" spans="1:10" s="187" customFormat="1" ht="19.5" customHeight="1">
      <c r="A16" s="22"/>
      <c r="B16" s="22"/>
      <c r="C16" s="22" t="s">
        <v>372</v>
      </c>
      <c r="D16" s="22" t="s">
        <v>373</v>
      </c>
      <c r="E16" s="22" t="s">
        <v>385</v>
      </c>
      <c r="F16" s="22" t="s">
        <v>348</v>
      </c>
      <c r="G16" s="22" t="s">
        <v>375</v>
      </c>
      <c r="H16" s="22" t="s">
        <v>370</v>
      </c>
      <c r="I16" s="22" t="s">
        <v>350</v>
      </c>
      <c r="J16" s="22" t="s">
        <v>386</v>
      </c>
    </row>
    <row r="17" spans="1:10" s="187" customFormat="1" ht="19.5" customHeight="1">
      <c r="A17" s="22" t="s">
        <v>387</v>
      </c>
      <c r="B17" s="22" t="s">
        <v>388</v>
      </c>
      <c r="C17" s="22" t="s">
        <v>345</v>
      </c>
      <c r="D17" s="22" t="s">
        <v>346</v>
      </c>
      <c r="E17" s="22" t="s">
        <v>389</v>
      </c>
      <c r="F17" s="22" t="s">
        <v>361</v>
      </c>
      <c r="G17" s="22" t="s">
        <v>390</v>
      </c>
      <c r="H17" s="22" t="s">
        <v>379</v>
      </c>
      <c r="I17" s="22" t="s">
        <v>350</v>
      </c>
      <c r="J17" s="22" t="s">
        <v>391</v>
      </c>
    </row>
    <row r="18" spans="1:10" s="187" customFormat="1" ht="19.5" customHeight="1">
      <c r="A18" s="22"/>
      <c r="B18" s="22"/>
      <c r="C18" s="22" t="s">
        <v>366</v>
      </c>
      <c r="D18" s="22" t="s">
        <v>381</v>
      </c>
      <c r="E18" s="22" t="s">
        <v>392</v>
      </c>
      <c r="F18" s="22" t="s">
        <v>348</v>
      </c>
      <c r="G18" s="22" t="s">
        <v>375</v>
      </c>
      <c r="H18" s="22" t="s">
        <v>370</v>
      </c>
      <c r="I18" s="22" t="s">
        <v>350</v>
      </c>
      <c r="J18" s="22" t="s">
        <v>393</v>
      </c>
    </row>
    <row r="19" spans="1:10" s="187" customFormat="1" ht="19.5" customHeight="1">
      <c r="A19" s="22"/>
      <c r="B19" s="22"/>
      <c r="C19" s="22" t="s">
        <v>372</v>
      </c>
      <c r="D19" s="22" t="s">
        <v>373</v>
      </c>
      <c r="E19" s="22" t="s">
        <v>394</v>
      </c>
      <c r="F19" s="22" t="s">
        <v>348</v>
      </c>
      <c r="G19" s="22" t="s">
        <v>375</v>
      </c>
      <c r="H19" s="22" t="s">
        <v>370</v>
      </c>
      <c r="I19" s="22" t="s">
        <v>350</v>
      </c>
      <c r="J19" s="22" t="s">
        <v>395</v>
      </c>
    </row>
    <row r="20" spans="1:10" s="187" customFormat="1" ht="19.5" customHeight="1">
      <c r="A20" s="22" t="s">
        <v>396</v>
      </c>
      <c r="B20" s="22" t="s">
        <v>397</v>
      </c>
      <c r="C20" s="22" t="s">
        <v>345</v>
      </c>
      <c r="D20" s="22" t="s">
        <v>346</v>
      </c>
      <c r="E20" s="22" t="s">
        <v>398</v>
      </c>
      <c r="F20" s="22" t="s">
        <v>361</v>
      </c>
      <c r="G20" s="22" t="s">
        <v>399</v>
      </c>
      <c r="H20" s="22" t="s">
        <v>379</v>
      </c>
      <c r="I20" s="22" t="s">
        <v>350</v>
      </c>
      <c r="J20" s="22" t="s">
        <v>400</v>
      </c>
    </row>
    <row r="21" spans="1:10" s="187" customFormat="1" ht="19.5" customHeight="1">
      <c r="A21" s="22"/>
      <c r="B21" s="22"/>
      <c r="C21" s="22" t="s">
        <v>345</v>
      </c>
      <c r="D21" s="22" t="s">
        <v>346</v>
      </c>
      <c r="E21" s="22" t="s">
        <v>401</v>
      </c>
      <c r="F21" s="22" t="s">
        <v>348</v>
      </c>
      <c r="G21" s="22" t="s">
        <v>402</v>
      </c>
      <c r="H21" s="22" t="s">
        <v>403</v>
      </c>
      <c r="I21" s="22" t="s">
        <v>350</v>
      </c>
      <c r="J21" s="22" t="s">
        <v>404</v>
      </c>
    </row>
    <row r="22" spans="1:10" s="187" customFormat="1" ht="19.5" customHeight="1">
      <c r="A22" s="22"/>
      <c r="B22" s="22"/>
      <c r="C22" s="22" t="s">
        <v>345</v>
      </c>
      <c r="D22" s="22" t="s">
        <v>359</v>
      </c>
      <c r="E22" s="22" t="s">
        <v>405</v>
      </c>
      <c r="F22" s="22" t="s">
        <v>361</v>
      </c>
      <c r="G22" s="22" t="s">
        <v>406</v>
      </c>
      <c r="H22" s="22" t="s">
        <v>370</v>
      </c>
      <c r="I22" s="22" t="s">
        <v>350</v>
      </c>
      <c r="J22" s="22" t="s">
        <v>407</v>
      </c>
    </row>
    <row r="23" spans="1:10" s="187" customFormat="1" ht="19.5" customHeight="1">
      <c r="A23" s="22"/>
      <c r="B23" s="22"/>
      <c r="C23" s="22" t="s">
        <v>345</v>
      </c>
      <c r="D23" s="22" t="s">
        <v>408</v>
      </c>
      <c r="E23" s="22" t="s">
        <v>409</v>
      </c>
      <c r="F23" s="22" t="s">
        <v>361</v>
      </c>
      <c r="G23" s="22" t="s">
        <v>406</v>
      </c>
      <c r="H23" s="22" t="s">
        <v>370</v>
      </c>
      <c r="I23" s="22" t="s">
        <v>350</v>
      </c>
      <c r="J23" s="22" t="s">
        <v>410</v>
      </c>
    </row>
    <row r="24" spans="1:10" s="187" customFormat="1" ht="19.5" customHeight="1">
      <c r="A24" s="22"/>
      <c r="B24" s="22"/>
      <c r="C24" s="22" t="s">
        <v>366</v>
      </c>
      <c r="D24" s="22" t="s">
        <v>381</v>
      </c>
      <c r="E24" s="22" t="s">
        <v>411</v>
      </c>
      <c r="F24" s="22" t="s">
        <v>348</v>
      </c>
      <c r="G24" s="22" t="s">
        <v>375</v>
      </c>
      <c r="H24" s="22" t="s">
        <v>370</v>
      </c>
      <c r="I24" s="22" t="s">
        <v>350</v>
      </c>
      <c r="J24" s="22" t="s">
        <v>412</v>
      </c>
    </row>
    <row r="25" spans="1:10" s="187" customFormat="1" ht="19.5" customHeight="1">
      <c r="A25" s="22"/>
      <c r="B25" s="22"/>
      <c r="C25" s="22" t="s">
        <v>372</v>
      </c>
      <c r="D25" s="22" t="s">
        <v>373</v>
      </c>
      <c r="E25" s="22" t="s">
        <v>413</v>
      </c>
      <c r="F25" s="22" t="s">
        <v>348</v>
      </c>
      <c r="G25" s="22" t="s">
        <v>375</v>
      </c>
      <c r="H25" s="22" t="s">
        <v>370</v>
      </c>
      <c r="I25" s="22" t="s">
        <v>350</v>
      </c>
      <c r="J25" s="22" t="s">
        <v>386</v>
      </c>
    </row>
  </sheetData>
  <sheetProtection/>
  <mergeCells count="10">
    <mergeCell ref="A2:J2"/>
    <mergeCell ref="A3:H3"/>
    <mergeCell ref="A8:A13"/>
    <mergeCell ref="A14:A16"/>
    <mergeCell ref="A17:A19"/>
    <mergeCell ref="A20:A25"/>
    <mergeCell ref="B8:B13"/>
    <mergeCell ref="B14:B16"/>
    <mergeCell ref="B17:B19"/>
    <mergeCell ref="B20:B2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8" sqref="C18"/>
    </sheetView>
  </sheetViews>
  <sheetFormatPr defaultColWidth="8.8515625" defaultRowHeight="12.75"/>
  <cols>
    <col min="1" max="1" width="34.28125" style="32" customWidth="1"/>
    <col min="2" max="2" width="29.00390625" style="32" customWidth="1"/>
    <col min="3" max="5" width="23.57421875" style="32" customWidth="1"/>
    <col min="6" max="6" width="11.28125" style="69" customWidth="1"/>
    <col min="7" max="7" width="25.140625" style="32" customWidth="1"/>
    <col min="8" max="8" width="15.57421875" style="69" customWidth="1"/>
    <col min="9" max="9" width="13.421875" style="69" customWidth="1"/>
    <col min="10" max="10" width="18.8515625" style="32" customWidth="1"/>
    <col min="11" max="11" width="9.140625" style="69" customWidth="1"/>
    <col min="12" max="16384" width="9.140625" style="69" bestFit="1" customWidth="1"/>
  </cols>
  <sheetData>
    <row r="1" ht="12" customHeight="1">
      <c r="J1" s="81" t="s">
        <v>414</v>
      </c>
    </row>
    <row r="2" spans="1:10" ht="28.5" customHeight="1">
      <c r="A2" s="186" t="s">
        <v>415</v>
      </c>
      <c r="B2" s="125"/>
      <c r="C2" s="125"/>
      <c r="D2" s="125"/>
      <c r="E2" s="126"/>
      <c r="F2" s="143"/>
      <c r="G2" s="126"/>
      <c r="H2" s="143"/>
      <c r="I2" s="143"/>
      <c r="J2" s="126"/>
    </row>
    <row r="3" ht="17.25" customHeight="1">
      <c r="A3" s="74" t="s">
        <v>2</v>
      </c>
    </row>
    <row r="4" spans="1:10" ht="44.25" customHeight="1">
      <c r="A4" s="75" t="s">
        <v>280</v>
      </c>
      <c r="B4" s="75" t="s">
        <v>335</v>
      </c>
      <c r="C4" s="75" t="s">
        <v>336</v>
      </c>
      <c r="D4" s="75" t="s">
        <v>337</v>
      </c>
      <c r="E4" s="75" t="s">
        <v>338</v>
      </c>
      <c r="F4" s="76" t="s">
        <v>339</v>
      </c>
      <c r="G4" s="75" t="s">
        <v>340</v>
      </c>
      <c r="H4" s="76" t="s">
        <v>341</v>
      </c>
      <c r="I4" s="76" t="s">
        <v>342</v>
      </c>
      <c r="J4" s="75" t="s">
        <v>343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</row>
    <row r="6" spans="1:10" ht="42" customHeight="1">
      <c r="A6" s="35" t="s">
        <v>45</v>
      </c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80" t="s">
        <v>45</v>
      </c>
      <c r="B7" s="80" t="s">
        <v>45</v>
      </c>
      <c r="C7" s="80" t="s">
        <v>45</v>
      </c>
      <c r="D7" s="80" t="s">
        <v>45</v>
      </c>
      <c r="E7" s="35" t="s">
        <v>45</v>
      </c>
      <c r="F7" s="80" t="s">
        <v>45</v>
      </c>
      <c r="G7" s="35" t="s">
        <v>45</v>
      </c>
      <c r="H7" s="80" t="s">
        <v>45</v>
      </c>
      <c r="I7" s="80" t="s">
        <v>45</v>
      </c>
      <c r="J7" s="35" t="s">
        <v>45</v>
      </c>
    </row>
    <row r="8" ht="12">
      <c r="A8" s="32" t="s">
        <v>416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171" customWidth="1"/>
    <col min="3" max="3" width="21.140625" style="82" customWidth="1"/>
    <col min="4" max="4" width="27.7109375" style="82" customWidth="1"/>
    <col min="5" max="6" width="36.7109375" style="82" customWidth="1"/>
    <col min="7" max="7" width="9.140625" style="82" customWidth="1"/>
    <col min="8" max="16384" width="9.140625" style="82" bestFit="1" customWidth="1"/>
  </cols>
  <sheetData>
    <row r="1" spans="1:6" ht="12" customHeight="1">
      <c r="A1" s="172">
        <v>0</v>
      </c>
      <c r="B1" s="172">
        <v>0</v>
      </c>
      <c r="C1" s="159">
        <v>1</v>
      </c>
      <c r="D1" s="156"/>
      <c r="E1" s="156"/>
      <c r="F1" s="156" t="s">
        <v>417</v>
      </c>
    </row>
    <row r="2" spans="1:6" ht="26.25" customHeight="1">
      <c r="A2" s="173" t="s">
        <v>418</v>
      </c>
      <c r="B2" s="173"/>
      <c r="C2" s="174"/>
      <c r="D2" s="174"/>
      <c r="E2" s="175"/>
      <c r="F2" s="175"/>
    </row>
    <row r="3" spans="1:6" ht="13.5" customHeight="1">
      <c r="A3" s="158" t="s">
        <v>2</v>
      </c>
      <c r="B3" s="158"/>
      <c r="C3" s="159"/>
      <c r="D3" s="156"/>
      <c r="E3" s="156"/>
      <c r="F3" s="156" t="s">
        <v>3</v>
      </c>
    </row>
    <row r="4" spans="1:6" ht="19.5" customHeight="1">
      <c r="A4" s="17" t="s">
        <v>278</v>
      </c>
      <c r="B4" s="176" t="s">
        <v>71</v>
      </c>
      <c r="C4" s="17" t="s">
        <v>72</v>
      </c>
      <c r="D4" s="12" t="s">
        <v>419</v>
      </c>
      <c r="E4" s="13"/>
      <c r="F4" s="14"/>
    </row>
    <row r="5" spans="1:6" ht="18.75" customHeight="1">
      <c r="A5" s="20"/>
      <c r="B5" s="177"/>
      <c r="C5" s="178"/>
      <c r="D5" s="17" t="s">
        <v>54</v>
      </c>
      <c r="E5" s="12" t="s">
        <v>73</v>
      </c>
      <c r="F5" s="17" t="s">
        <v>74</v>
      </c>
    </row>
    <row r="6" spans="1:6" ht="18.75" customHeight="1">
      <c r="A6" s="179">
        <v>1</v>
      </c>
      <c r="B6" s="179" t="s">
        <v>159</v>
      </c>
      <c r="C6" s="180">
        <v>3</v>
      </c>
      <c r="D6" s="179" t="s">
        <v>161</v>
      </c>
      <c r="E6" s="179" t="s">
        <v>162</v>
      </c>
      <c r="F6" s="180">
        <v>6</v>
      </c>
    </row>
    <row r="7" spans="1:6" ht="18.75" customHeight="1">
      <c r="A7" s="35" t="s">
        <v>45</v>
      </c>
      <c r="B7" s="35" t="s">
        <v>45</v>
      </c>
      <c r="C7" s="35" t="s">
        <v>45</v>
      </c>
      <c r="D7" s="181" t="s">
        <v>45</v>
      </c>
      <c r="E7" s="182" t="s">
        <v>45</v>
      </c>
      <c r="F7" s="182" t="s">
        <v>45</v>
      </c>
    </row>
    <row r="8" spans="1:6" ht="18.75" customHeight="1">
      <c r="A8" s="183" t="s">
        <v>118</v>
      </c>
      <c r="B8" s="184"/>
      <c r="C8" s="185" t="s">
        <v>118</v>
      </c>
      <c r="D8" s="181" t="s">
        <v>45</v>
      </c>
      <c r="E8" s="182" t="s">
        <v>45</v>
      </c>
      <c r="F8" s="182" t="s">
        <v>45</v>
      </c>
    </row>
    <row r="9" ht="14.25" customHeight="1">
      <c r="A9" s="171" t="s">
        <v>420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C13" sqref="C1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53" customFormat="1" ht="12" customHeight="1">
      <c r="F1" s="156" t="s">
        <v>421</v>
      </c>
    </row>
    <row r="2" spans="1:6" s="153" customFormat="1" ht="25.5" customHeight="1">
      <c r="A2" s="157" t="s">
        <v>422</v>
      </c>
      <c r="B2" s="157"/>
      <c r="C2" s="157"/>
      <c r="D2" s="157"/>
      <c r="E2" s="157"/>
      <c r="F2" s="157"/>
    </row>
    <row r="3" spans="1:6" s="154" customFormat="1" ht="12" customHeight="1">
      <c r="A3" s="158" t="s">
        <v>2</v>
      </c>
      <c r="B3" s="158"/>
      <c r="C3" s="159"/>
      <c r="D3" s="156"/>
      <c r="F3" s="160" t="s">
        <v>270</v>
      </c>
    </row>
    <row r="4" spans="1:6" s="154" customFormat="1" ht="18" customHeight="1">
      <c r="A4" s="21" t="s">
        <v>278</v>
      </c>
      <c r="B4" s="161" t="s">
        <v>281</v>
      </c>
      <c r="C4" s="21" t="s">
        <v>282</v>
      </c>
      <c r="D4" s="162" t="s">
        <v>423</v>
      </c>
      <c r="E4" s="162"/>
      <c r="F4" s="162"/>
    </row>
    <row r="5" spans="1:6" s="154" customFormat="1" ht="18" customHeight="1">
      <c r="A5" s="163"/>
      <c r="B5" s="164"/>
      <c r="C5" s="163"/>
      <c r="D5" s="162" t="s">
        <v>54</v>
      </c>
      <c r="E5" s="162" t="s">
        <v>73</v>
      </c>
      <c r="F5" s="162" t="s">
        <v>74</v>
      </c>
    </row>
    <row r="6" spans="1:6" s="154" customFormat="1" ht="18" customHeight="1">
      <c r="A6" s="165">
        <v>1</v>
      </c>
      <c r="B6" s="166" t="s">
        <v>159</v>
      </c>
      <c r="C6" s="165">
        <v>3</v>
      </c>
      <c r="D6" s="165">
        <v>4</v>
      </c>
      <c r="E6" s="166" t="s">
        <v>162</v>
      </c>
      <c r="F6" s="165">
        <v>6</v>
      </c>
    </row>
    <row r="7" spans="1:6" s="154" customFormat="1" ht="18" customHeight="1">
      <c r="A7" s="165"/>
      <c r="B7" s="166"/>
      <c r="C7" s="165"/>
      <c r="D7" s="167"/>
      <c r="E7" s="162"/>
      <c r="F7" s="162"/>
    </row>
    <row r="8" spans="1:6" s="154" customFormat="1" ht="21" customHeight="1">
      <c r="A8" s="168" t="s">
        <v>54</v>
      </c>
      <c r="B8" s="169"/>
      <c r="C8" s="170"/>
      <c r="D8" s="162"/>
      <c r="E8" s="162"/>
      <c r="F8" s="162"/>
    </row>
    <row r="9" s="155" customFormat="1" ht="12.75">
      <c r="A9" s="171" t="s">
        <v>424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1">
      <selection activeCell="J20" sqref="J20"/>
    </sheetView>
  </sheetViews>
  <sheetFormatPr defaultColWidth="8.8515625" defaultRowHeight="14.25" customHeight="1"/>
  <cols>
    <col min="1" max="1" width="20.7109375" style="82" customWidth="1"/>
    <col min="2" max="2" width="21.7109375" style="82" customWidth="1"/>
    <col min="3" max="3" width="35.28125" style="82" customWidth="1"/>
    <col min="4" max="4" width="7.7109375" style="82" customWidth="1"/>
    <col min="5" max="6" width="10.28125" style="82" customWidth="1"/>
    <col min="7" max="7" width="12.00390625" style="82" customWidth="1"/>
    <col min="8" max="10" width="10.00390625" style="82" customWidth="1"/>
    <col min="11" max="11" width="9.140625" style="69" customWidth="1"/>
    <col min="12" max="13" width="9.140625" style="82" customWidth="1"/>
    <col min="14" max="15" width="12.7109375" style="82" customWidth="1"/>
    <col min="16" max="16" width="9.140625" style="69" customWidth="1"/>
    <col min="17" max="17" width="10.421875" style="82" customWidth="1"/>
    <col min="18" max="18" width="9.140625" style="69" customWidth="1"/>
    <col min="19" max="16384" width="9.140625" style="69" bestFit="1" customWidth="1"/>
  </cols>
  <sheetData>
    <row r="1" spans="1:17" ht="13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P1" s="81"/>
      <c r="Q1" s="150" t="s">
        <v>425</v>
      </c>
    </row>
    <row r="2" spans="1:17" ht="27.75" customHeight="1">
      <c r="A2" s="124" t="s">
        <v>426</v>
      </c>
      <c r="B2" s="125"/>
      <c r="C2" s="125"/>
      <c r="D2" s="125"/>
      <c r="E2" s="126"/>
      <c r="F2" s="126"/>
      <c r="G2" s="126"/>
      <c r="H2" s="126"/>
      <c r="I2" s="126"/>
      <c r="J2" s="126"/>
      <c r="K2" s="143"/>
      <c r="L2" s="126"/>
      <c r="M2" s="126"/>
      <c r="N2" s="126"/>
      <c r="O2" s="126"/>
      <c r="P2" s="143"/>
      <c r="Q2" s="126"/>
    </row>
    <row r="3" spans="1:17" ht="18.75" customHeight="1">
      <c r="A3" s="111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P3" s="100"/>
      <c r="Q3" s="151" t="s">
        <v>270</v>
      </c>
    </row>
    <row r="4" spans="1:17" ht="15.75" customHeight="1">
      <c r="A4" s="11" t="s">
        <v>427</v>
      </c>
      <c r="B4" s="127" t="s">
        <v>428</v>
      </c>
      <c r="C4" s="127" t="s">
        <v>429</v>
      </c>
      <c r="D4" s="127" t="s">
        <v>430</v>
      </c>
      <c r="E4" s="127" t="s">
        <v>431</v>
      </c>
      <c r="F4" s="127" t="s">
        <v>432</v>
      </c>
      <c r="G4" s="128" t="s">
        <v>285</v>
      </c>
      <c r="H4" s="129"/>
      <c r="I4" s="129"/>
      <c r="J4" s="128"/>
      <c r="K4" s="144"/>
      <c r="L4" s="128"/>
      <c r="M4" s="128"/>
      <c r="N4" s="128"/>
      <c r="O4" s="128"/>
      <c r="P4" s="144"/>
      <c r="Q4" s="152"/>
    </row>
    <row r="5" spans="1:17" ht="17.25" customHeight="1">
      <c r="A5" s="130"/>
      <c r="B5" s="131"/>
      <c r="C5" s="131"/>
      <c r="D5" s="131"/>
      <c r="E5" s="131"/>
      <c r="F5" s="131"/>
      <c r="G5" s="132" t="s">
        <v>54</v>
      </c>
      <c r="H5" s="94" t="s">
        <v>57</v>
      </c>
      <c r="I5" s="94" t="s">
        <v>433</v>
      </c>
      <c r="J5" s="131" t="s">
        <v>434</v>
      </c>
      <c r="K5" s="145" t="s">
        <v>435</v>
      </c>
      <c r="L5" s="146" t="s">
        <v>61</v>
      </c>
      <c r="M5" s="146"/>
      <c r="N5" s="146"/>
      <c r="O5" s="146"/>
      <c r="P5" s="147"/>
      <c r="Q5" s="133"/>
    </row>
    <row r="6" spans="1:17" ht="54" customHeight="1">
      <c r="A6" s="19"/>
      <c r="B6" s="133"/>
      <c r="C6" s="133"/>
      <c r="D6" s="133"/>
      <c r="E6" s="133"/>
      <c r="F6" s="133"/>
      <c r="G6" s="134"/>
      <c r="H6" s="94"/>
      <c r="I6" s="94"/>
      <c r="J6" s="133"/>
      <c r="K6" s="148"/>
      <c r="L6" s="133" t="s">
        <v>56</v>
      </c>
      <c r="M6" s="133" t="s">
        <v>62</v>
      </c>
      <c r="N6" s="133" t="s">
        <v>323</v>
      </c>
      <c r="O6" s="133" t="s">
        <v>64</v>
      </c>
      <c r="P6" s="148" t="s">
        <v>65</v>
      </c>
      <c r="Q6" s="133" t="s">
        <v>66</v>
      </c>
    </row>
    <row r="7" spans="1:17" ht="15" customHeight="1">
      <c r="A7" s="20">
        <v>1</v>
      </c>
      <c r="B7" s="135">
        <v>2</v>
      </c>
      <c r="C7" s="135">
        <v>3</v>
      </c>
      <c r="D7" s="20">
        <v>4</v>
      </c>
      <c r="E7" s="135">
        <v>5</v>
      </c>
      <c r="F7" s="135">
        <v>6</v>
      </c>
      <c r="G7" s="20">
        <v>7</v>
      </c>
      <c r="H7" s="135">
        <v>8</v>
      </c>
      <c r="I7" s="135">
        <v>9</v>
      </c>
      <c r="J7" s="20">
        <v>10</v>
      </c>
      <c r="K7" s="135">
        <v>11</v>
      </c>
      <c r="L7" s="135">
        <v>12</v>
      </c>
      <c r="M7" s="20">
        <v>13</v>
      </c>
      <c r="N7" s="135">
        <v>14</v>
      </c>
      <c r="O7" s="135">
        <v>15</v>
      </c>
      <c r="P7" s="20">
        <v>16</v>
      </c>
      <c r="Q7" s="135">
        <v>17</v>
      </c>
    </row>
    <row r="8" spans="1:17" ht="15" customHeight="1">
      <c r="A8" s="136" t="s">
        <v>235</v>
      </c>
      <c r="B8" s="136" t="s">
        <v>436</v>
      </c>
      <c r="C8" s="22" t="s">
        <v>437</v>
      </c>
      <c r="D8" s="22" t="s">
        <v>438</v>
      </c>
      <c r="E8" s="135">
        <v>3</v>
      </c>
      <c r="F8" s="137">
        <v>1.35</v>
      </c>
      <c r="G8" s="137">
        <v>1.35</v>
      </c>
      <c r="H8" s="137">
        <v>1.35</v>
      </c>
      <c r="I8" s="135"/>
      <c r="J8" s="149"/>
      <c r="K8" s="135"/>
      <c r="L8" s="135"/>
      <c r="M8" s="149"/>
      <c r="N8" s="135"/>
      <c r="O8" s="135"/>
      <c r="P8" s="149"/>
      <c r="Q8" s="135"/>
    </row>
    <row r="9" spans="1:17" ht="15" customHeight="1">
      <c r="A9" s="136" t="s">
        <v>235</v>
      </c>
      <c r="B9" s="136" t="s">
        <v>439</v>
      </c>
      <c r="C9" s="22" t="s">
        <v>440</v>
      </c>
      <c r="D9" s="22" t="s">
        <v>438</v>
      </c>
      <c r="E9" s="135">
        <v>3</v>
      </c>
      <c r="F9" s="137">
        <v>2.1</v>
      </c>
      <c r="G9" s="137">
        <v>2.1</v>
      </c>
      <c r="H9" s="137">
        <v>2.1</v>
      </c>
      <c r="I9" s="135"/>
      <c r="J9" s="149"/>
      <c r="K9" s="135"/>
      <c r="L9" s="135"/>
      <c r="M9" s="149"/>
      <c r="N9" s="135"/>
      <c r="O9" s="135"/>
      <c r="P9" s="149"/>
      <c r="Q9" s="135"/>
    </row>
    <row r="10" spans="1:17" ht="15" customHeight="1">
      <c r="A10" s="136" t="s">
        <v>235</v>
      </c>
      <c r="B10" s="136" t="s">
        <v>441</v>
      </c>
      <c r="C10" s="22" t="s">
        <v>442</v>
      </c>
      <c r="D10" s="22" t="s">
        <v>438</v>
      </c>
      <c r="E10" s="135">
        <v>3</v>
      </c>
      <c r="F10" s="137">
        <v>3</v>
      </c>
      <c r="G10" s="137">
        <v>3</v>
      </c>
      <c r="H10" s="137">
        <v>3</v>
      </c>
      <c r="I10" s="135"/>
      <c r="J10" s="149"/>
      <c r="K10" s="135"/>
      <c r="L10" s="135"/>
      <c r="M10" s="149"/>
      <c r="N10" s="135"/>
      <c r="O10" s="135"/>
      <c r="P10" s="149"/>
      <c r="Q10" s="135"/>
    </row>
    <row r="11" spans="1:17" ht="15" customHeight="1">
      <c r="A11" s="136" t="s">
        <v>396</v>
      </c>
      <c r="B11" s="136" t="s">
        <v>443</v>
      </c>
      <c r="C11" s="22" t="s">
        <v>444</v>
      </c>
      <c r="D11" s="22" t="s">
        <v>445</v>
      </c>
      <c r="E11" s="135">
        <v>4</v>
      </c>
      <c r="F11" s="137">
        <v>2</v>
      </c>
      <c r="G11" s="137">
        <v>2</v>
      </c>
      <c r="H11" s="137">
        <v>2</v>
      </c>
      <c r="I11" s="135"/>
      <c r="J11" s="149"/>
      <c r="K11" s="135"/>
      <c r="L11" s="135"/>
      <c r="M11" s="149"/>
      <c r="N11" s="135"/>
      <c r="O11" s="135"/>
      <c r="P11" s="149"/>
      <c r="Q11" s="135"/>
    </row>
    <row r="12" spans="1:17" ht="21" customHeight="1">
      <c r="A12" s="136" t="s">
        <v>396</v>
      </c>
      <c r="B12" s="136" t="s">
        <v>446</v>
      </c>
      <c r="C12" s="22" t="s">
        <v>447</v>
      </c>
      <c r="D12" s="22" t="s">
        <v>445</v>
      </c>
      <c r="E12" s="138">
        <v>2</v>
      </c>
      <c r="F12" s="137">
        <v>0.4</v>
      </c>
      <c r="G12" s="137">
        <v>0.4</v>
      </c>
      <c r="H12" s="137">
        <v>0.4</v>
      </c>
      <c r="I12" s="142" t="s">
        <v>45</v>
      </c>
      <c r="J12" s="142" t="s">
        <v>45</v>
      </c>
      <c r="K12" s="142" t="s">
        <v>45</v>
      </c>
      <c r="L12" s="142" t="s">
        <v>45</v>
      </c>
      <c r="M12" s="142" t="s">
        <v>45</v>
      </c>
      <c r="N12" s="142" t="s">
        <v>45</v>
      </c>
      <c r="O12" s="142"/>
      <c r="P12" s="142" t="s">
        <v>45</v>
      </c>
      <c r="Q12" s="142" t="s">
        <v>45</v>
      </c>
    </row>
    <row r="13" spans="1:17" ht="21" customHeight="1">
      <c r="A13" s="136" t="s">
        <v>396</v>
      </c>
      <c r="B13" s="136" t="s">
        <v>448</v>
      </c>
      <c r="C13" s="22" t="s">
        <v>449</v>
      </c>
      <c r="D13" s="22" t="s">
        <v>450</v>
      </c>
      <c r="E13" s="138">
        <v>1</v>
      </c>
      <c r="F13" s="137">
        <v>0.4</v>
      </c>
      <c r="G13" s="137">
        <v>0.4</v>
      </c>
      <c r="H13" s="137">
        <v>0.4</v>
      </c>
      <c r="I13" s="141" t="s">
        <v>45</v>
      </c>
      <c r="J13" s="141" t="s">
        <v>45</v>
      </c>
      <c r="K13" s="142" t="s">
        <v>45</v>
      </c>
      <c r="L13" s="141" t="s">
        <v>45</v>
      </c>
      <c r="M13" s="141" t="s">
        <v>45</v>
      </c>
      <c r="N13" s="141" t="s">
        <v>45</v>
      </c>
      <c r="O13" s="141"/>
      <c r="P13" s="142" t="s">
        <v>45</v>
      </c>
      <c r="Q13" s="141" t="s">
        <v>45</v>
      </c>
    </row>
    <row r="14" spans="1:17" ht="21" customHeight="1">
      <c r="A14" s="139" t="s">
        <v>118</v>
      </c>
      <c r="B14" s="140"/>
      <c r="C14" s="140"/>
      <c r="D14" s="140"/>
      <c r="E14" s="141"/>
      <c r="F14" s="142">
        <f aca="true" t="shared" si="0" ref="F14:H14">SUM(F8:F13)</f>
        <v>9.25</v>
      </c>
      <c r="G14" s="142">
        <f t="shared" si="0"/>
        <v>9.25</v>
      </c>
      <c r="H14" s="142">
        <f t="shared" si="0"/>
        <v>9.25</v>
      </c>
      <c r="I14" s="142" t="s">
        <v>45</v>
      </c>
      <c r="J14" s="142" t="s">
        <v>45</v>
      </c>
      <c r="K14" s="142" t="s">
        <v>45</v>
      </c>
      <c r="L14" s="142" t="s">
        <v>45</v>
      </c>
      <c r="M14" s="142" t="s">
        <v>45</v>
      </c>
      <c r="N14" s="142" t="s">
        <v>45</v>
      </c>
      <c r="O14" s="142"/>
      <c r="P14" s="142" t="s">
        <v>45</v>
      </c>
      <c r="Q14" s="142" t="s">
        <v>45</v>
      </c>
    </row>
  </sheetData>
  <sheetProtection/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107" customWidth="1"/>
    <col min="8" max="8" width="12.00390625" style="82" customWidth="1"/>
    <col min="9" max="11" width="10.00390625" style="82" customWidth="1"/>
    <col min="12" max="12" width="9.140625" style="69" customWidth="1"/>
    <col min="13" max="14" width="9.140625" style="82" customWidth="1"/>
    <col min="15" max="16" width="12.7109375" style="82" customWidth="1"/>
    <col min="17" max="17" width="9.140625" style="69" customWidth="1"/>
    <col min="18" max="18" width="10.421875" style="82" customWidth="1"/>
    <col min="19" max="19" width="9.140625" style="69" customWidth="1"/>
    <col min="20" max="247" width="9.140625" style="69" bestFit="1" customWidth="1"/>
    <col min="248" max="16384" width="8.7109375" style="69" customWidth="1"/>
  </cols>
  <sheetData>
    <row r="1" spans="1:18" ht="13.5" customHeight="1">
      <c r="A1" s="83"/>
      <c r="B1" s="83"/>
      <c r="C1" s="83"/>
      <c r="D1" s="83"/>
      <c r="E1" s="83"/>
      <c r="F1" s="83"/>
      <c r="G1" s="83"/>
      <c r="H1" s="108"/>
      <c r="I1" s="108"/>
      <c r="J1" s="108"/>
      <c r="K1" s="108"/>
      <c r="L1" s="113"/>
      <c r="M1" s="89"/>
      <c r="N1" s="89"/>
      <c r="O1" s="89"/>
      <c r="P1" s="89"/>
      <c r="Q1" s="120"/>
      <c r="R1" s="121" t="s">
        <v>451</v>
      </c>
    </row>
    <row r="2" spans="1:18" ht="27.75" customHeight="1">
      <c r="A2" s="109" t="s">
        <v>452</v>
      </c>
      <c r="B2" s="109"/>
      <c r="C2" s="109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25.5" customHeight="1">
      <c r="A3" s="111" t="s">
        <v>2</v>
      </c>
      <c r="B3" s="112"/>
      <c r="C3" s="112"/>
      <c r="D3" s="112"/>
      <c r="E3" s="112"/>
      <c r="F3" s="112"/>
      <c r="G3" s="112"/>
      <c r="H3" s="87"/>
      <c r="I3" s="87"/>
      <c r="J3" s="87"/>
      <c r="K3" s="87"/>
      <c r="L3" s="113"/>
      <c r="M3" s="89"/>
      <c r="N3" s="89"/>
      <c r="O3" s="89"/>
      <c r="P3" s="89"/>
      <c r="Q3" s="122"/>
      <c r="R3" s="123" t="s">
        <v>270</v>
      </c>
    </row>
    <row r="4" spans="1:18" ht="15.75" customHeight="1">
      <c r="A4" s="94" t="s">
        <v>427</v>
      </c>
      <c r="B4" s="94" t="s">
        <v>453</v>
      </c>
      <c r="C4" s="94" t="s">
        <v>454</v>
      </c>
      <c r="D4" s="94" t="s">
        <v>455</v>
      </c>
      <c r="E4" s="94" t="s">
        <v>456</v>
      </c>
      <c r="F4" s="94" t="s">
        <v>457</v>
      </c>
      <c r="G4" s="94" t="s">
        <v>458</v>
      </c>
      <c r="H4" s="94" t="s">
        <v>285</v>
      </c>
      <c r="I4" s="94"/>
      <c r="J4" s="94"/>
      <c r="K4" s="94"/>
      <c r="L4" s="114"/>
      <c r="M4" s="94"/>
      <c r="N4" s="94"/>
      <c r="O4" s="94"/>
      <c r="P4" s="94"/>
      <c r="Q4" s="114"/>
      <c r="R4" s="94"/>
    </row>
    <row r="5" spans="1:18" ht="17.25" customHeight="1">
      <c r="A5" s="94"/>
      <c r="B5" s="94"/>
      <c r="C5" s="94"/>
      <c r="D5" s="94"/>
      <c r="E5" s="94"/>
      <c r="F5" s="94"/>
      <c r="G5" s="94"/>
      <c r="H5" s="94" t="s">
        <v>54</v>
      </c>
      <c r="I5" s="94" t="s">
        <v>57</v>
      </c>
      <c r="J5" s="94" t="s">
        <v>433</v>
      </c>
      <c r="K5" s="94" t="s">
        <v>434</v>
      </c>
      <c r="L5" s="115" t="s">
        <v>435</v>
      </c>
      <c r="M5" s="94" t="s">
        <v>61</v>
      </c>
      <c r="N5" s="94"/>
      <c r="O5" s="94"/>
      <c r="P5" s="94"/>
      <c r="Q5" s="115"/>
      <c r="R5" s="94"/>
    </row>
    <row r="6" spans="1:18" ht="54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114"/>
      <c r="M6" s="94" t="s">
        <v>56</v>
      </c>
      <c r="N6" s="94" t="s">
        <v>62</v>
      </c>
      <c r="O6" s="94" t="s">
        <v>323</v>
      </c>
      <c r="P6" s="94" t="s">
        <v>64</v>
      </c>
      <c r="Q6" s="114" t="s">
        <v>65</v>
      </c>
      <c r="R6" s="94" t="s">
        <v>66</v>
      </c>
    </row>
    <row r="7" spans="1:18" ht="15" customHeight="1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</row>
    <row r="8" spans="1:18" ht="22.5" customHeight="1">
      <c r="A8" s="22" t="s">
        <v>235</v>
      </c>
      <c r="B8" s="22" t="s">
        <v>436</v>
      </c>
      <c r="C8" s="22" t="s">
        <v>459</v>
      </c>
      <c r="D8" s="22" t="s">
        <v>73</v>
      </c>
      <c r="E8" s="22" t="s">
        <v>460</v>
      </c>
      <c r="F8" s="22" t="s">
        <v>83</v>
      </c>
      <c r="G8" s="22" t="s">
        <v>436</v>
      </c>
      <c r="H8" s="24">
        <v>1.35</v>
      </c>
      <c r="I8" s="24">
        <v>1.35</v>
      </c>
      <c r="J8" s="96" t="s">
        <v>45</v>
      </c>
      <c r="K8" s="96" t="s">
        <v>45</v>
      </c>
      <c r="L8" s="96" t="s">
        <v>45</v>
      </c>
      <c r="M8" s="96" t="s">
        <v>45</v>
      </c>
      <c r="N8" s="96" t="s">
        <v>45</v>
      </c>
      <c r="O8" s="96" t="s">
        <v>45</v>
      </c>
      <c r="P8" s="96"/>
      <c r="Q8" s="96" t="s">
        <v>45</v>
      </c>
      <c r="R8" s="96" t="s">
        <v>45</v>
      </c>
    </row>
    <row r="9" spans="1:18" ht="22.5" customHeight="1">
      <c r="A9" s="22" t="s">
        <v>235</v>
      </c>
      <c r="B9" s="22" t="s">
        <v>441</v>
      </c>
      <c r="C9" s="22" t="s">
        <v>459</v>
      </c>
      <c r="D9" s="22" t="s">
        <v>73</v>
      </c>
      <c r="E9" s="22" t="s">
        <v>460</v>
      </c>
      <c r="F9" s="22" t="s">
        <v>83</v>
      </c>
      <c r="G9" s="22" t="s">
        <v>461</v>
      </c>
      <c r="H9" s="24">
        <v>3</v>
      </c>
      <c r="I9" s="24">
        <v>3</v>
      </c>
      <c r="J9" s="116" t="s">
        <v>45</v>
      </c>
      <c r="K9" s="116" t="s">
        <v>45</v>
      </c>
      <c r="L9" s="96" t="s">
        <v>45</v>
      </c>
      <c r="M9" s="116" t="s">
        <v>45</v>
      </c>
      <c r="N9" s="116" t="s">
        <v>45</v>
      </c>
      <c r="O9" s="116" t="s">
        <v>45</v>
      </c>
      <c r="P9" s="116"/>
      <c r="Q9" s="96" t="s">
        <v>45</v>
      </c>
      <c r="R9" s="116" t="s">
        <v>45</v>
      </c>
    </row>
    <row r="10" spans="1:18" ht="22.5" customHeight="1">
      <c r="A10" s="22" t="s">
        <v>235</v>
      </c>
      <c r="B10" s="22" t="s">
        <v>439</v>
      </c>
      <c r="C10" s="22" t="s">
        <v>459</v>
      </c>
      <c r="D10" s="22" t="s">
        <v>73</v>
      </c>
      <c r="E10" s="22" t="s">
        <v>460</v>
      </c>
      <c r="F10" s="22" t="s">
        <v>83</v>
      </c>
      <c r="G10" s="22" t="s">
        <v>439</v>
      </c>
      <c r="H10" s="24">
        <v>2.1</v>
      </c>
      <c r="I10" s="24">
        <v>2.1</v>
      </c>
      <c r="J10" s="117" t="s">
        <v>45</v>
      </c>
      <c r="K10" s="117" t="s">
        <v>45</v>
      </c>
      <c r="L10" s="117" t="s">
        <v>45</v>
      </c>
      <c r="M10" s="117" t="s">
        <v>45</v>
      </c>
      <c r="N10" s="117" t="s">
        <v>45</v>
      </c>
      <c r="O10" s="117" t="s">
        <v>45</v>
      </c>
      <c r="P10" s="117"/>
      <c r="Q10" s="117" t="s">
        <v>45</v>
      </c>
      <c r="R10" s="117" t="s">
        <v>45</v>
      </c>
    </row>
    <row r="11" spans="1:18" ht="22.5" customHeight="1">
      <c r="A11" s="91" t="s">
        <v>118</v>
      </c>
      <c r="B11" s="91"/>
      <c r="C11" s="91"/>
      <c r="D11" s="91"/>
      <c r="E11" s="91"/>
      <c r="F11" s="91"/>
      <c r="G11" s="91"/>
      <c r="H11" s="24">
        <f>SUM(H8:H10)</f>
        <v>6.449999999999999</v>
      </c>
      <c r="I11" s="24">
        <f>SUM(I8:I10)</f>
        <v>6.449999999999999</v>
      </c>
      <c r="J11" s="118"/>
      <c r="K11" s="118"/>
      <c r="L11" s="119"/>
      <c r="M11" s="118"/>
      <c r="N11" s="118"/>
      <c r="O11" s="118"/>
      <c r="P11" s="118"/>
      <c r="Q11" s="119"/>
      <c r="R11" s="118"/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"/>
  <sheetViews>
    <sheetView workbookViewId="0" topLeftCell="A1">
      <selection activeCell="D15" sqref="D15"/>
    </sheetView>
  </sheetViews>
  <sheetFormatPr defaultColWidth="8.8515625" defaultRowHeight="14.25" customHeight="1"/>
  <cols>
    <col min="1" max="1" width="37.7109375" style="82" customWidth="1"/>
    <col min="2" max="4" width="13.421875" style="82" customWidth="1"/>
    <col min="5" max="13" width="10.28125" style="82" customWidth="1"/>
    <col min="14" max="14" width="12.57421875" style="82" customWidth="1"/>
    <col min="15" max="15" width="9.140625" style="69" customWidth="1"/>
    <col min="16" max="248" width="9.140625" style="69" bestFit="1" customWidth="1"/>
    <col min="249" max="16384" width="8.8515625" style="69" customWidth="1"/>
  </cols>
  <sheetData>
    <row r="1" spans="1:17" ht="13.5" customHeight="1">
      <c r="A1" s="83"/>
      <c r="B1" s="83"/>
      <c r="C1" s="83"/>
      <c r="D1" s="84"/>
      <c r="N1" s="81" t="s">
        <v>462</v>
      </c>
      <c r="Q1" s="81"/>
    </row>
    <row r="2" spans="1:17" ht="27.75" customHeight="1">
      <c r="A2" s="85" t="s">
        <v>463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99"/>
      <c r="P2" s="99"/>
      <c r="Q2" s="99"/>
    </row>
    <row r="3" spans="1:17" ht="18" customHeight="1">
      <c r="A3" s="86" t="s">
        <v>2</v>
      </c>
      <c r="B3" s="87"/>
      <c r="C3" s="87"/>
      <c r="D3" s="88"/>
      <c r="E3" s="89"/>
      <c r="F3" s="89"/>
      <c r="G3" s="89"/>
      <c r="H3" s="89"/>
      <c r="I3" s="89"/>
      <c r="N3" s="100" t="s">
        <v>270</v>
      </c>
      <c r="Q3" s="100"/>
    </row>
    <row r="4" spans="1:17" ht="19.5" customHeight="1">
      <c r="A4" s="90" t="s">
        <v>464</v>
      </c>
      <c r="B4" s="91" t="s">
        <v>285</v>
      </c>
      <c r="C4" s="91"/>
      <c r="D4" s="91"/>
      <c r="E4" s="92" t="s">
        <v>465</v>
      </c>
      <c r="F4" s="92"/>
      <c r="G4" s="92"/>
      <c r="H4" s="92"/>
      <c r="I4" s="92"/>
      <c r="J4" s="92"/>
      <c r="K4" s="92"/>
      <c r="L4" s="92"/>
      <c r="M4" s="92"/>
      <c r="N4" s="101"/>
      <c r="O4" s="102"/>
      <c r="P4" s="102"/>
      <c r="Q4" s="102"/>
    </row>
    <row r="5" spans="1:17" ht="40.5" customHeight="1">
      <c r="A5" s="93"/>
      <c r="B5" s="91" t="s">
        <v>54</v>
      </c>
      <c r="C5" s="94" t="s">
        <v>57</v>
      </c>
      <c r="D5" s="94" t="s">
        <v>290</v>
      </c>
      <c r="E5" s="94" t="s">
        <v>466</v>
      </c>
      <c r="F5" s="94" t="s">
        <v>467</v>
      </c>
      <c r="G5" s="94" t="s">
        <v>468</v>
      </c>
      <c r="H5" s="94" t="s">
        <v>469</v>
      </c>
      <c r="I5" s="94" t="s">
        <v>470</v>
      </c>
      <c r="J5" s="94" t="s">
        <v>471</v>
      </c>
      <c r="K5" s="94" t="s">
        <v>472</v>
      </c>
      <c r="L5" s="94" t="s">
        <v>473</v>
      </c>
      <c r="M5" s="94" t="s">
        <v>474</v>
      </c>
      <c r="N5" s="94" t="s">
        <v>475</v>
      </c>
      <c r="O5" s="103"/>
      <c r="P5" s="103"/>
      <c r="Q5" s="103"/>
    </row>
    <row r="6" spans="1:17" ht="19.5" customHeight="1">
      <c r="A6" s="12">
        <v>1</v>
      </c>
      <c r="B6" s="91">
        <v>2</v>
      </c>
      <c r="C6" s="91">
        <v>3</v>
      </c>
      <c r="D6" s="91">
        <v>4</v>
      </c>
      <c r="E6" s="91">
        <v>5</v>
      </c>
      <c r="F6" s="12">
        <v>6</v>
      </c>
      <c r="G6" s="91">
        <v>7</v>
      </c>
      <c r="H6" s="91">
        <v>8</v>
      </c>
      <c r="I6" s="91">
        <v>9</v>
      </c>
      <c r="J6" s="91">
        <v>10</v>
      </c>
      <c r="K6" s="12">
        <v>11</v>
      </c>
      <c r="L6" s="91">
        <v>12</v>
      </c>
      <c r="M6" s="104">
        <v>13</v>
      </c>
      <c r="N6" s="91">
        <v>14</v>
      </c>
      <c r="O6" s="105"/>
      <c r="P6" s="105"/>
      <c r="Q6" s="105"/>
    </row>
    <row r="7" spans="1:17" ht="19.5" customHeight="1">
      <c r="A7" s="95" t="s">
        <v>45</v>
      </c>
      <c r="B7" s="96" t="s">
        <v>45</v>
      </c>
      <c r="C7" s="96" t="s">
        <v>45</v>
      </c>
      <c r="D7" s="97" t="s">
        <v>45</v>
      </c>
      <c r="E7" s="96" t="s">
        <v>45</v>
      </c>
      <c r="F7" s="96" t="s">
        <v>45</v>
      </c>
      <c r="G7" s="96" t="s">
        <v>45</v>
      </c>
      <c r="H7" s="96" t="s">
        <v>45</v>
      </c>
      <c r="I7" s="96" t="s">
        <v>45</v>
      </c>
      <c r="J7" s="96" t="s">
        <v>45</v>
      </c>
      <c r="K7" s="96" t="s">
        <v>45</v>
      </c>
      <c r="L7" s="96" t="s">
        <v>45</v>
      </c>
      <c r="M7" s="106" t="s">
        <v>45</v>
      </c>
      <c r="N7" s="96" t="s">
        <v>45</v>
      </c>
      <c r="O7" s="102"/>
      <c r="P7" s="102"/>
      <c r="Q7" s="102"/>
    </row>
    <row r="8" spans="1:17" ht="19.5" customHeight="1">
      <c r="A8" s="98" t="s">
        <v>45</v>
      </c>
      <c r="B8" s="96" t="s">
        <v>45</v>
      </c>
      <c r="C8" s="96" t="s">
        <v>45</v>
      </c>
      <c r="D8" s="97" t="s">
        <v>45</v>
      </c>
      <c r="E8" s="96" t="s">
        <v>45</v>
      </c>
      <c r="F8" s="96" t="s">
        <v>45</v>
      </c>
      <c r="G8" s="96" t="s">
        <v>45</v>
      </c>
      <c r="H8" s="96" t="s">
        <v>45</v>
      </c>
      <c r="I8" s="96" t="s">
        <v>45</v>
      </c>
      <c r="J8" s="96" t="s">
        <v>45</v>
      </c>
      <c r="K8" s="96" t="s">
        <v>45</v>
      </c>
      <c r="L8" s="96" t="s">
        <v>45</v>
      </c>
      <c r="M8" s="106" t="s">
        <v>45</v>
      </c>
      <c r="N8" s="96" t="s">
        <v>45</v>
      </c>
      <c r="O8" s="102"/>
      <c r="P8" s="102"/>
      <c r="Q8" s="102"/>
    </row>
    <row r="9" ht="14.25" customHeight="1">
      <c r="A9" s="82" t="s">
        <v>476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32" customWidth="1"/>
    <col min="2" max="2" width="29.00390625" style="32" customWidth="1"/>
    <col min="3" max="5" width="23.57421875" style="32" customWidth="1"/>
    <col min="6" max="6" width="11.28125" style="69" customWidth="1"/>
    <col min="7" max="7" width="25.140625" style="32" customWidth="1"/>
    <col min="8" max="8" width="15.57421875" style="69" customWidth="1"/>
    <col min="9" max="9" width="13.421875" style="69" customWidth="1"/>
    <col min="10" max="10" width="18.8515625" style="32" customWidth="1"/>
    <col min="11" max="11" width="9.140625" style="69" customWidth="1"/>
    <col min="12" max="16384" width="9.140625" style="69" bestFit="1" customWidth="1"/>
  </cols>
  <sheetData>
    <row r="1" ht="12" customHeight="1">
      <c r="J1" s="81" t="s">
        <v>477</v>
      </c>
    </row>
    <row r="2" spans="1:10" ht="28.5" customHeight="1">
      <c r="A2" s="70" t="s">
        <v>478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">
        <v>2</v>
      </c>
    </row>
    <row r="4" spans="1:10" ht="44.25" customHeight="1">
      <c r="A4" s="75" t="s">
        <v>479</v>
      </c>
      <c r="B4" s="75" t="s">
        <v>335</v>
      </c>
      <c r="C4" s="75" t="s">
        <v>336</v>
      </c>
      <c r="D4" s="75" t="s">
        <v>337</v>
      </c>
      <c r="E4" s="75" t="s">
        <v>338</v>
      </c>
      <c r="F4" s="76" t="s">
        <v>339</v>
      </c>
      <c r="G4" s="75" t="s">
        <v>340</v>
      </c>
      <c r="H4" s="76" t="s">
        <v>341</v>
      </c>
      <c r="I4" s="76" t="s">
        <v>342</v>
      </c>
      <c r="J4" s="75" t="s">
        <v>343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</row>
    <row r="6" spans="1:10" ht="42" customHeight="1">
      <c r="A6" s="35" t="s">
        <v>45</v>
      </c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80" t="s">
        <v>45</v>
      </c>
      <c r="B7" s="80" t="s">
        <v>45</v>
      </c>
      <c r="C7" s="80" t="s">
        <v>45</v>
      </c>
      <c r="D7" s="80" t="s">
        <v>45</v>
      </c>
      <c r="E7" s="35" t="s">
        <v>45</v>
      </c>
      <c r="F7" s="80" t="s">
        <v>45</v>
      </c>
      <c r="G7" s="35" t="s">
        <v>45</v>
      </c>
      <c r="H7" s="80" t="s">
        <v>45</v>
      </c>
      <c r="I7" s="80" t="s">
        <v>45</v>
      </c>
      <c r="J7" s="35" t="s">
        <v>45</v>
      </c>
    </row>
    <row r="8" ht="12">
      <c r="A8" s="32" t="s">
        <v>476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F21" sqref="F20:F21"/>
    </sheetView>
  </sheetViews>
  <sheetFormatPr defaultColWidth="8.8515625" defaultRowHeight="12.75"/>
  <cols>
    <col min="1" max="1" width="29.00390625" style="42" bestFit="1" customWidth="1"/>
    <col min="2" max="2" width="18.7109375" style="42" customWidth="1"/>
    <col min="3" max="3" width="24.8515625" style="42" customWidth="1"/>
    <col min="4" max="6" width="23.57421875" style="42" customWidth="1"/>
    <col min="7" max="7" width="25.140625" style="42" customWidth="1"/>
    <col min="8" max="8" width="18.8515625" style="42" customWidth="1"/>
    <col min="9" max="16384" width="9.140625" style="42" bestFit="1" customWidth="1"/>
  </cols>
  <sheetData>
    <row r="1" ht="12">
      <c r="H1" s="43" t="s">
        <v>480</v>
      </c>
    </row>
    <row r="2" spans="1:8" ht="30">
      <c r="A2" s="44" t="s">
        <v>481</v>
      </c>
      <c r="B2" s="44"/>
      <c r="C2" s="44"/>
      <c r="D2" s="44"/>
      <c r="E2" s="45"/>
      <c r="F2" s="45"/>
      <c r="G2" s="45"/>
      <c r="H2" s="45"/>
    </row>
    <row r="3" spans="1:8" ht="14.25">
      <c r="A3" s="46" t="s">
        <v>2</v>
      </c>
      <c r="B3" s="46"/>
      <c r="H3" s="47"/>
    </row>
    <row r="4" spans="1:8" ht="18" customHeight="1">
      <c r="A4" s="48" t="s">
        <v>278</v>
      </c>
      <c r="B4" s="48" t="s">
        <v>482</v>
      </c>
      <c r="C4" s="48" t="s">
        <v>483</v>
      </c>
      <c r="D4" s="48" t="s">
        <v>484</v>
      </c>
      <c r="E4" s="48" t="s">
        <v>485</v>
      </c>
      <c r="F4" s="49" t="s">
        <v>486</v>
      </c>
      <c r="G4" s="50"/>
      <c r="H4" s="51"/>
    </row>
    <row r="5" spans="1:8" ht="18" customHeight="1">
      <c r="A5" s="52"/>
      <c r="B5" s="52"/>
      <c r="C5" s="52"/>
      <c r="D5" s="52"/>
      <c r="E5" s="52"/>
      <c r="F5" s="53" t="s">
        <v>431</v>
      </c>
      <c r="G5" s="53" t="s">
        <v>487</v>
      </c>
      <c r="H5" s="53" t="s">
        <v>488</v>
      </c>
    </row>
    <row r="6" spans="1:8" ht="21" customHeight="1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</row>
    <row r="7" spans="1:8" ht="24" customHeight="1">
      <c r="A7" s="55" t="s">
        <v>489</v>
      </c>
      <c r="B7" s="56" t="s">
        <v>490</v>
      </c>
      <c r="C7" s="56" t="s">
        <v>444</v>
      </c>
      <c r="D7" s="56" t="s">
        <v>490</v>
      </c>
      <c r="E7" s="57" t="s">
        <v>445</v>
      </c>
      <c r="F7" s="58">
        <v>4</v>
      </c>
      <c r="G7" s="59">
        <v>0.5</v>
      </c>
      <c r="H7" s="59">
        <v>2</v>
      </c>
    </row>
    <row r="8" spans="1:8" ht="24" customHeight="1">
      <c r="A8" s="60" t="s">
        <v>489</v>
      </c>
      <c r="B8" s="61" t="s">
        <v>446</v>
      </c>
      <c r="C8" s="61" t="s">
        <v>447</v>
      </c>
      <c r="D8" s="61" t="s">
        <v>446</v>
      </c>
      <c r="E8" s="62" t="s">
        <v>445</v>
      </c>
      <c r="F8" s="63">
        <v>2</v>
      </c>
      <c r="G8" s="64">
        <v>0.2</v>
      </c>
      <c r="H8" s="64">
        <v>0.4</v>
      </c>
    </row>
    <row r="9" spans="1:8" ht="25.5" customHeight="1">
      <c r="A9" s="26" t="s">
        <v>489</v>
      </c>
      <c r="B9" s="65" t="s">
        <v>448</v>
      </c>
      <c r="C9" s="65" t="s">
        <v>449</v>
      </c>
      <c r="D9" s="65" t="s">
        <v>448</v>
      </c>
      <c r="E9" s="66" t="s">
        <v>450</v>
      </c>
      <c r="F9" s="67">
        <v>1</v>
      </c>
      <c r="G9" s="68">
        <v>0.4</v>
      </c>
      <c r="H9" s="68">
        <v>0.4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491</v>
      </c>
    </row>
    <row r="2" spans="1:11" s="1" customFormat="1" ht="27.75" customHeight="1">
      <c r="A2" s="5" t="s">
        <v>492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270</v>
      </c>
    </row>
    <row r="4" spans="1:11" s="1" customFormat="1" ht="21.75" customHeight="1">
      <c r="A4" s="10" t="s">
        <v>318</v>
      </c>
      <c r="B4" s="10" t="s">
        <v>280</v>
      </c>
      <c r="C4" s="10" t="s">
        <v>319</v>
      </c>
      <c r="D4" s="11" t="s">
        <v>281</v>
      </c>
      <c r="E4" s="11" t="s">
        <v>282</v>
      </c>
      <c r="F4" s="11" t="s">
        <v>320</v>
      </c>
      <c r="G4" s="11" t="s">
        <v>321</v>
      </c>
      <c r="H4" s="17" t="s">
        <v>54</v>
      </c>
      <c r="I4" s="12" t="s">
        <v>493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3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</row>
    <row r="8" spans="1:11" s="1" customFormat="1" ht="18.75" customHeight="1">
      <c r="A8" s="35"/>
      <c r="B8" s="36" t="s">
        <v>45</v>
      </c>
      <c r="C8" s="35"/>
      <c r="D8" s="35"/>
      <c r="E8" s="35"/>
      <c r="F8" s="35"/>
      <c r="G8" s="35"/>
      <c r="H8" s="37" t="s">
        <v>45</v>
      </c>
      <c r="I8" s="37" t="s">
        <v>45</v>
      </c>
      <c r="J8" s="37" t="s">
        <v>45</v>
      </c>
      <c r="K8" s="37"/>
    </row>
    <row r="9" spans="1:11" s="1" customFormat="1" ht="18.75" customHeight="1">
      <c r="A9" s="36" t="s">
        <v>45</v>
      </c>
      <c r="B9" s="36" t="s">
        <v>45</v>
      </c>
      <c r="C9" s="36" t="s">
        <v>45</v>
      </c>
      <c r="D9" s="36" t="s">
        <v>45</v>
      </c>
      <c r="E9" s="36" t="s">
        <v>45</v>
      </c>
      <c r="F9" s="36" t="s">
        <v>45</v>
      </c>
      <c r="G9" s="36" t="s">
        <v>45</v>
      </c>
      <c r="H9" s="38" t="s">
        <v>45</v>
      </c>
      <c r="I9" s="38" t="s">
        <v>45</v>
      </c>
      <c r="J9" s="38" t="s">
        <v>45</v>
      </c>
      <c r="K9" s="38"/>
    </row>
    <row r="10" spans="1:11" s="1" customFormat="1" ht="18.75" customHeight="1">
      <c r="A10" s="39" t="s">
        <v>118</v>
      </c>
      <c r="B10" s="40"/>
      <c r="C10" s="40"/>
      <c r="D10" s="40"/>
      <c r="E10" s="40"/>
      <c r="F10" s="40"/>
      <c r="G10" s="41"/>
      <c r="H10" s="38" t="s">
        <v>45</v>
      </c>
      <c r="I10" s="38" t="s">
        <v>45</v>
      </c>
      <c r="J10" s="38" t="s">
        <v>45</v>
      </c>
      <c r="K10" s="38"/>
    </row>
    <row r="11" ht="14.25" customHeight="1">
      <c r="A11" s="32" t="s">
        <v>494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82" customWidth="1"/>
    <col min="2" max="2" width="23.421875" style="82" customWidth="1"/>
    <col min="3" max="8" width="12.57421875" style="82" customWidth="1"/>
    <col min="9" max="9" width="8.8515625" style="82" customWidth="1"/>
    <col min="10" max="14" width="12.57421875" style="82" customWidth="1"/>
    <col min="15" max="15" width="8.00390625" style="69" customWidth="1"/>
    <col min="16" max="16" width="9.57421875" style="69" customWidth="1"/>
    <col min="17" max="17" width="9.7109375" style="69" customWidth="1"/>
    <col min="18" max="18" width="10.57421875" style="69" customWidth="1"/>
    <col min="19" max="20" width="10.140625" style="82" customWidth="1"/>
    <col min="21" max="21" width="8.00390625" style="69" customWidth="1"/>
    <col min="22" max="16384" width="8.00390625" style="69" customWidth="1"/>
  </cols>
  <sheetData>
    <row r="1" spans="1:20" ht="12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308"/>
      <c r="P1" s="308"/>
      <c r="Q1" s="308"/>
      <c r="R1" s="308"/>
      <c r="S1" s="312" t="s">
        <v>50</v>
      </c>
      <c r="T1" s="312" t="s">
        <v>50</v>
      </c>
    </row>
    <row r="2" spans="1:20" ht="36" customHeight="1">
      <c r="A2" s="296" t="s">
        <v>51</v>
      </c>
      <c r="B2" s="125"/>
      <c r="C2" s="125"/>
      <c r="D2" s="125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43"/>
      <c r="P2" s="143"/>
      <c r="Q2" s="143"/>
      <c r="R2" s="143"/>
      <c r="S2" s="126"/>
      <c r="T2" s="143"/>
    </row>
    <row r="3" spans="1:20" ht="20.25" customHeight="1">
      <c r="A3" s="111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309"/>
      <c r="P3" s="309"/>
      <c r="Q3" s="309"/>
      <c r="R3" s="309"/>
      <c r="S3" s="313" t="s">
        <v>3</v>
      </c>
      <c r="T3" s="313" t="s">
        <v>3</v>
      </c>
    </row>
    <row r="4" spans="1:20" ht="18.75" customHeight="1">
      <c r="A4" s="297" t="s">
        <v>52</v>
      </c>
      <c r="B4" s="298" t="s">
        <v>53</v>
      </c>
      <c r="C4" s="298" t="s">
        <v>54</v>
      </c>
      <c r="D4" s="299" t="s">
        <v>55</v>
      </c>
      <c r="E4" s="300"/>
      <c r="F4" s="300"/>
      <c r="G4" s="300"/>
      <c r="H4" s="300"/>
      <c r="I4" s="300"/>
      <c r="J4" s="300"/>
      <c r="K4" s="300"/>
      <c r="L4" s="300"/>
      <c r="M4" s="300"/>
      <c r="N4" s="292"/>
      <c r="O4" s="299" t="s">
        <v>44</v>
      </c>
      <c r="P4" s="299"/>
      <c r="Q4" s="299"/>
      <c r="R4" s="299"/>
      <c r="S4" s="300"/>
      <c r="T4" s="314"/>
    </row>
    <row r="5" spans="1:20" ht="18.75" customHeight="1">
      <c r="A5" s="301"/>
      <c r="B5" s="302"/>
      <c r="C5" s="302"/>
      <c r="D5" s="303" t="s">
        <v>56</v>
      </c>
      <c r="E5" s="303" t="s">
        <v>57</v>
      </c>
      <c r="F5" s="303" t="s">
        <v>58</v>
      </c>
      <c r="G5" s="303" t="s">
        <v>59</v>
      </c>
      <c r="H5" s="303" t="s">
        <v>60</v>
      </c>
      <c r="I5" s="310" t="s">
        <v>61</v>
      </c>
      <c r="J5" s="300"/>
      <c r="K5" s="300"/>
      <c r="L5" s="300"/>
      <c r="M5" s="300"/>
      <c r="N5" s="292"/>
      <c r="O5" s="297" t="s">
        <v>56</v>
      </c>
      <c r="P5" s="297" t="s">
        <v>57</v>
      </c>
      <c r="Q5" s="297" t="s">
        <v>58</v>
      </c>
      <c r="R5" s="297" t="s">
        <v>59</v>
      </c>
      <c r="S5" s="297" t="s">
        <v>60</v>
      </c>
      <c r="T5" s="297" t="s">
        <v>61</v>
      </c>
    </row>
    <row r="6" spans="1:20" ht="33.75" customHeight="1">
      <c r="A6" s="304"/>
      <c r="B6" s="305"/>
      <c r="C6" s="305"/>
      <c r="D6" s="304"/>
      <c r="E6" s="304"/>
      <c r="F6" s="304"/>
      <c r="G6" s="304"/>
      <c r="H6" s="304"/>
      <c r="I6" s="305" t="s">
        <v>56</v>
      </c>
      <c r="J6" s="305" t="s">
        <v>62</v>
      </c>
      <c r="K6" s="305" t="s">
        <v>63</v>
      </c>
      <c r="L6" s="305" t="s">
        <v>64</v>
      </c>
      <c r="M6" s="305" t="s">
        <v>65</v>
      </c>
      <c r="N6" s="305" t="s">
        <v>66</v>
      </c>
      <c r="O6" s="311"/>
      <c r="P6" s="311"/>
      <c r="Q6" s="311"/>
      <c r="R6" s="311"/>
      <c r="S6" s="311"/>
      <c r="T6" s="311"/>
    </row>
    <row r="7" spans="1:20" ht="16.5" customHeight="1">
      <c r="A7" s="306">
        <v>1</v>
      </c>
      <c r="B7" s="34">
        <v>2</v>
      </c>
      <c r="C7" s="34">
        <v>3</v>
      </c>
      <c r="D7" s="306">
        <v>4</v>
      </c>
      <c r="E7" s="306">
        <v>5</v>
      </c>
      <c r="F7" s="34">
        <v>6</v>
      </c>
      <c r="G7" s="34">
        <v>7</v>
      </c>
      <c r="H7" s="306">
        <v>8</v>
      </c>
      <c r="I7" s="306">
        <v>9</v>
      </c>
      <c r="J7" s="34">
        <v>10</v>
      </c>
      <c r="K7" s="34">
        <v>11</v>
      </c>
      <c r="L7" s="306">
        <v>12</v>
      </c>
      <c r="M7" s="306">
        <v>13</v>
      </c>
      <c r="N7" s="34">
        <v>14</v>
      </c>
      <c r="O7" s="34">
        <v>15</v>
      </c>
      <c r="P7" s="306">
        <v>16</v>
      </c>
      <c r="Q7" s="306">
        <v>17</v>
      </c>
      <c r="R7" s="34">
        <v>18</v>
      </c>
      <c r="S7" s="34">
        <v>19</v>
      </c>
      <c r="T7" s="306">
        <v>20</v>
      </c>
    </row>
    <row r="8" spans="1:20" ht="16.5" customHeight="1">
      <c r="A8" s="266" t="s">
        <v>67</v>
      </c>
      <c r="B8" s="266" t="s">
        <v>68</v>
      </c>
      <c r="C8" s="137">
        <v>869.324055</v>
      </c>
      <c r="D8" s="137">
        <v>869.324055</v>
      </c>
      <c r="E8" s="137">
        <v>869.324055</v>
      </c>
      <c r="F8" s="307" t="s">
        <v>45</v>
      </c>
      <c r="G8" s="307" t="s">
        <v>45</v>
      </c>
      <c r="H8" s="307" t="s">
        <v>45</v>
      </c>
      <c r="I8" s="307" t="s">
        <v>45</v>
      </c>
      <c r="J8" s="307" t="s">
        <v>45</v>
      </c>
      <c r="K8" s="307" t="s">
        <v>45</v>
      </c>
      <c r="L8" s="307" t="s">
        <v>45</v>
      </c>
      <c r="M8" s="307" t="s">
        <v>45</v>
      </c>
      <c r="N8" s="307" t="s">
        <v>45</v>
      </c>
      <c r="O8" s="307" t="s">
        <v>45</v>
      </c>
      <c r="P8" s="307" t="s">
        <v>45</v>
      </c>
      <c r="Q8" s="307"/>
      <c r="R8" s="307"/>
      <c r="S8" s="315"/>
      <c r="T8" s="307"/>
    </row>
    <row r="9" spans="1:20" ht="16.5" customHeight="1">
      <c r="A9" s="79" t="s">
        <v>54</v>
      </c>
      <c r="B9" s="307"/>
      <c r="C9" s="307" t="s">
        <v>45</v>
      </c>
      <c r="D9" s="307" t="s">
        <v>45</v>
      </c>
      <c r="E9" s="307" t="s">
        <v>45</v>
      </c>
      <c r="F9" s="307" t="s">
        <v>45</v>
      </c>
      <c r="G9" s="307" t="s">
        <v>45</v>
      </c>
      <c r="H9" s="307" t="s">
        <v>45</v>
      </c>
      <c r="I9" s="307" t="s">
        <v>45</v>
      </c>
      <c r="J9" s="307" t="s">
        <v>45</v>
      </c>
      <c r="K9" s="307" t="s">
        <v>45</v>
      </c>
      <c r="L9" s="307" t="s">
        <v>45</v>
      </c>
      <c r="M9" s="307" t="s">
        <v>45</v>
      </c>
      <c r="N9" s="307" t="s">
        <v>45</v>
      </c>
      <c r="O9" s="307" t="s">
        <v>45</v>
      </c>
      <c r="P9" s="307" t="s">
        <v>45</v>
      </c>
      <c r="Q9" s="307"/>
      <c r="R9" s="307"/>
      <c r="S9" s="307"/>
      <c r="T9" s="30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SheetLayoutView="100" workbookViewId="0" topLeftCell="A1">
      <selection activeCell="D18" sqref="D18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495</v>
      </c>
    </row>
    <row r="2" spans="1:7" s="1" customFormat="1" ht="27.75" customHeight="1">
      <c r="A2" s="5" t="s">
        <v>496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270</v>
      </c>
    </row>
    <row r="4" spans="1:7" s="1" customFormat="1" ht="21.75" customHeight="1">
      <c r="A4" s="10" t="s">
        <v>319</v>
      </c>
      <c r="B4" s="10" t="s">
        <v>318</v>
      </c>
      <c r="C4" s="10" t="s">
        <v>280</v>
      </c>
      <c r="D4" s="11" t="s">
        <v>497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498</v>
      </c>
      <c r="F5" s="11" t="s">
        <v>499</v>
      </c>
      <c r="G5" s="11" t="s">
        <v>500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 t="s">
        <v>68</v>
      </c>
      <c r="B8" s="23"/>
      <c r="C8" s="23"/>
      <c r="D8" s="23"/>
      <c r="E8" s="24"/>
      <c r="F8" s="25"/>
      <c r="G8" s="25"/>
    </row>
    <row r="9" spans="1:7" s="1" customFormat="1" ht="15" customHeight="1">
      <c r="A9" s="23"/>
      <c r="B9" s="22" t="s">
        <v>501</v>
      </c>
      <c r="C9" s="22" t="s">
        <v>387</v>
      </c>
      <c r="D9" s="22" t="s">
        <v>502</v>
      </c>
      <c r="E9" s="24">
        <v>12.04</v>
      </c>
      <c r="F9" s="25"/>
      <c r="G9" s="25"/>
    </row>
    <row r="10" spans="1:7" s="1" customFormat="1" ht="15" customHeight="1">
      <c r="A10" s="22"/>
      <c r="B10" s="22" t="s">
        <v>503</v>
      </c>
      <c r="C10" s="22" t="s">
        <v>396</v>
      </c>
      <c r="D10" s="22" t="s">
        <v>502</v>
      </c>
      <c r="E10" s="24">
        <v>47</v>
      </c>
      <c r="F10" s="26"/>
      <c r="G10" s="27"/>
    </row>
    <row r="11" spans="1:7" s="1" customFormat="1" ht="15" customHeight="1">
      <c r="A11" s="22"/>
      <c r="B11" s="22" t="s">
        <v>504</v>
      </c>
      <c r="C11" s="22" t="s">
        <v>325</v>
      </c>
      <c r="D11" s="22" t="s">
        <v>502</v>
      </c>
      <c r="E11" s="24">
        <v>47</v>
      </c>
      <c r="F11" s="26"/>
      <c r="G11" s="27"/>
    </row>
    <row r="12" spans="1:7" s="1" customFormat="1" ht="15" customHeight="1">
      <c r="A12" s="22"/>
      <c r="B12" s="22" t="s">
        <v>505</v>
      </c>
      <c r="C12" s="22" t="s">
        <v>329</v>
      </c>
      <c r="D12" s="22" t="s">
        <v>502</v>
      </c>
      <c r="E12" s="24">
        <v>5.33</v>
      </c>
      <c r="F12" s="26"/>
      <c r="G12" s="27"/>
    </row>
    <row r="13" spans="1:7" s="1" customFormat="1" ht="25.5" customHeight="1">
      <c r="A13" s="28" t="s">
        <v>54</v>
      </c>
      <c r="B13" s="29"/>
      <c r="C13" s="29"/>
      <c r="D13" s="29"/>
      <c r="E13" s="30">
        <f>SUM(E9:E12)</f>
        <v>111.36999999999999</v>
      </c>
      <c r="F13" s="31" t="s">
        <v>45</v>
      </c>
      <c r="G13" s="31" t="s">
        <v>45</v>
      </c>
    </row>
    <row r="14" ht="14.25" customHeight="1">
      <c r="A14" s="32"/>
    </row>
  </sheetData>
  <sheetProtection/>
  <mergeCells count="11">
    <mergeCell ref="A2:G2"/>
    <mergeCell ref="A3:D3"/>
    <mergeCell ref="E4:G4"/>
    <mergeCell ref="A13:D13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7">
      <selection activeCell="C24" sqref="C24"/>
    </sheetView>
  </sheetViews>
  <sheetFormatPr defaultColWidth="8.8515625" defaultRowHeight="14.25" customHeight="1" outlineLevelRow="5"/>
  <cols>
    <col min="1" max="1" width="14.28125" style="82" customWidth="1"/>
    <col min="2" max="2" width="29.140625" style="82" customWidth="1"/>
    <col min="3" max="3" width="15.421875" style="82" customWidth="1"/>
    <col min="4" max="10" width="18.8515625" style="82" customWidth="1"/>
    <col min="11" max="11" width="15.57421875" style="82" customWidth="1"/>
    <col min="12" max="12" width="14.140625" style="82" customWidth="1"/>
    <col min="13" max="17" width="18.8515625" style="82" customWidth="1"/>
    <col min="18" max="239" width="9.140625" style="82" bestFit="1" customWidth="1"/>
    <col min="240" max="16384" width="8.8515625" style="82" customWidth="1"/>
  </cols>
  <sheetData>
    <row r="1" spans="1:17" ht="15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 t="s">
        <v>69</v>
      </c>
    </row>
    <row r="2" spans="1:17" ht="28.5" customHeight="1">
      <c r="A2" s="125" t="s">
        <v>70</v>
      </c>
      <c r="B2" s="125"/>
      <c r="C2" s="125"/>
      <c r="D2" s="125"/>
      <c r="E2" s="125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5" customHeight="1">
      <c r="A3" s="283" t="s">
        <v>2</v>
      </c>
      <c r="B3" s="284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12"/>
      <c r="P3" s="112"/>
      <c r="Q3" s="156" t="s">
        <v>3</v>
      </c>
    </row>
    <row r="4" spans="1:17" ht="17.25" customHeight="1">
      <c r="A4" s="94" t="s">
        <v>71</v>
      </c>
      <c r="B4" s="94" t="s">
        <v>72</v>
      </c>
      <c r="C4" s="94" t="s">
        <v>54</v>
      </c>
      <c r="D4" s="205" t="s">
        <v>73</v>
      </c>
      <c r="E4" s="205"/>
      <c r="F4" s="205" t="s">
        <v>74</v>
      </c>
      <c r="G4" s="205"/>
      <c r="H4" s="205" t="s">
        <v>57</v>
      </c>
      <c r="I4" s="94" t="s">
        <v>58</v>
      </c>
      <c r="J4" s="205" t="s">
        <v>59</v>
      </c>
      <c r="K4" s="94" t="s">
        <v>75</v>
      </c>
      <c r="L4" s="94" t="s">
        <v>61</v>
      </c>
      <c r="M4" s="94"/>
      <c r="N4" s="94"/>
      <c r="O4" s="94"/>
      <c r="P4" s="94"/>
      <c r="Q4" s="94"/>
    </row>
    <row r="5" spans="1:17" ht="28.5">
      <c r="A5" s="94"/>
      <c r="B5" s="94"/>
      <c r="C5" s="94"/>
      <c r="D5" s="285" t="s">
        <v>54</v>
      </c>
      <c r="E5" s="94" t="s">
        <v>76</v>
      </c>
      <c r="F5" s="285" t="s">
        <v>54</v>
      </c>
      <c r="G5" s="94" t="s">
        <v>76</v>
      </c>
      <c r="H5" s="205"/>
      <c r="I5" s="94"/>
      <c r="J5" s="205"/>
      <c r="K5" s="94"/>
      <c r="L5" s="94" t="s">
        <v>56</v>
      </c>
      <c r="M5" s="94" t="s">
        <v>77</v>
      </c>
      <c r="N5" s="94" t="s">
        <v>78</v>
      </c>
      <c r="O5" s="94" t="s">
        <v>79</v>
      </c>
      <c r="P5" s="94" t="s">
        <v>80</v>
      </c>
      <c r="Q5" s="94" t="s">
        <v>81</v>
      </c>
    </row>
    <row r="6" spans="1:17" ht="16.5" customHeight="1">
      <c r="A6" s="20">
        <v>1</v>
      </c>
      <c r="B6" s="20">
        <v>2</v>
      </c>
      <c r="C6" s="93">
        <v>3</v>
      </c>
      <c r="D6" s="20">
        <v>4</v>
      </c>
      <c r="E6" s="20">
        <v>5</v>
      </c>
      <c r="F6" s="93">
        <v>6</v>
      </c>
      <c r="G6" s="20">
        <v>7</v>
      </c>
      <c r="H6" s="20"/>
      <c r="I6" s="93">
        <v>9</v>
      </c>
      <c r="J6" s="20">
        <v>10</v>
      </c>
      <c r="K6" s="20">
        <v>11</v>
      </c>
      <c r="L6" s="93">
        <v>12</v>
      </c>
      <c r="M6" s="20">
        <v>13</v>
      </c>
      <c r="N6" s="20">
        <v>14</v>
      </c>
      <c r="O6" s="93">
        <v>15</v>
      </c>
      <c r="P6" s="20">
        <v>16</v>
      </c>
      <c r="Q6" s="20">
        <v>17</v>
      </c>
    </row>
    <row r="7" spans="1:17" s="196" customFormat="1" ht="20.25" customHeight="1">
      <c r="A7" s="268" t="s">
        <v>82</v>
      </c>
      <c r="B7" s="56" t="s">
        <v>83</v>
      </c>
      <c r="C7" s="24">
        <f>SUM(D7,F7)</f>
        <v>630.46</v>
      </c>
      <c r="D7" s="24">
        <f>E7</f>
        <v>583.46</v>
      </c>
      <c r="E7" s="24">
        <f aca="true" t="shared" si="0" ref="C7:H7">E8</f>
        <v>583.46</v>
      </c>
      <c r="F7" s="24">
        <f>G7</f>
        <v>47</v>
      </c>
      <c r="G7" s="24">
        <f t="shared" si="0"/>
        <v>47</v>
      </c>
      <c r="H7" s="24">
        <f t="shared" si="0"/>
        <v>630.462638</v>
      </c>
      <c r="I7" s="290"/>
      <c r="J7" s="290"/>
      <c r="K7" s="290"/>
      <c r="L7" s="293"/>
      <c r="M7" s="293"/>
      <c r="N7" s="293"/>
      <c r="O7" s="290"/>
      <c r="P7" s="293"/>
      <c r="Q7" s="293"/>
    </row>
    <row r="8" spans="1:17" s="196" customFormat="1" ht="20.25" customHeight="1">
      <c r="A8" s="268" t="s">
        <v>84</v>
      </c>
      <c r="B8" s="56" t="s">
        <v>85</v>
      </c>
      <c r="C8" s="24">
        <f aca="true" t="shared" si="1" ref="C8:C25">SUM(D8,F8)</f>
        <v>630.46</v>
      </c>
      <c r="D8" s="24">
        <f aca="true" t="shared" si="2" ref="D8:D25">E8</f>
        <v>583.46</v>
      </c>
      <c r="E8" s="24">
        <f aca="true" t="shared" si="3" ref="C8:H8">SUM(E9:E11)</f>
        <v>583.46</v>
      </c>
      <c r="F8" s="24">
        <f aca="true" t="shared" si="4" ref="F8:F25">G8</f>
        <v>47</v>
      </c>
      <c r="G8" s="24">
        <f t="shared" si="3"/>
        <v>47</v>
      </c>
      <c r="H8" s="24">
        <f t="shared" si="3"/>
        <v>630.462638</v>
      </c>
      <c r="I8" s="290"/>
      <c r="J8" s="290"/>
      <c r="K8" s="290"/>
      <c r="L8" s="293"/>
      <c r="M8" s="293"/>
      <c r="N8" s="293"/>
      <c r="O8" s="290"/>
      <c r="P8" s="293"/>
      <c r="Q8" s="293"/>
    </row>
    <row r="9" spans="1:17" s="196" customFormat="1" ht="20.25" customHeight="1">
      <c r="A9" s="268" t="s">
        <v>86</v>
      </c>
      <c r="B9" s="56" t="s">
        <v>87</v>
      </c>
      <c r="C9" s="24">
        <f t="shared" si="1"/>
        <v>536.46</v>
      </c>
      <c r="D9" s="24">
        <f t="shared" si="2"/>
        <v>536.46</v>
      </c>
      <c r="E9" s="286">
        <v>536.46</v>
      </c>
      <c r="F9" s="24">
        <f t="shared" si="4"/>
        <v>0</v>
      </c>
      <c r="G9" s="287"/>
      <c r="H9" s="24">
        <v>536.462638</v>
      </c>
      <c r="I9" s="290"/>
      <c r="J9" s="290"/>
      <c r="K9" s="290"/>
      <c r="L9" s="293"/>
      <c r="M9" s="293"/>
      <c r="N9" s="293"/>
      <c r="O9" s="290"/>
      <c r="P9" s="293"/>
      <c r="Q9" s="293"/>
    </row>
    <row r="10" spans="1:17" s="187" customFormat="1" ht="20.25" customHeight="1" outlineLevel="5">
      <c r="A10" s="268" t="s">
        <v>88</v>
      </c>
      <c r="B10" s="269" t="s">
        <v>89</v>
      </c>
      <c r="C10" s="24">
        <f t="shared" si="1"/>
        <v>47</v>
      </c>
      <c r="D10" s="24">
        <f t="shared" si="2"/>
        <v>0</v>
      </c>
      <c r="E10" s="288"/>
      <c r="F10" s="24">
        <f t="shared" si="4"/>
        <v>47</v>
      </c>
      <c r="G10" s="289">
        <v>47</v>
      </c>
      <c r="H10" s="24">
        <v>47</v>
      </c>
      <c r="I10" s="29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/>
      <c r="P10" s="24">
        <v>0</v>
      </c>
      <c r="Q10" s="24">
        <v>0</v>
      </c>
    </row>
    <row r="11" spans="1:17" s="196" customFormat="1" ht="20.25" customHeight="1">
      <c r="A11" s="268" t="s">
        <v>90</v>
      </c>
      <c r="B11" s="269" t="s">
        <v>91</v>
      </c>
      <c r="C11" s="24">
        <f t="shared" si="1"/>
        <v>47</v>
      </c>
      <c r="D11" s="24">
        <f t="shared" si="2"/>
        <v>47</v>
      </c>
      <c r="E11" s="24">
        <v>47</v>
      </c>
      <c r="F11" s="24">
        <f t="shared" si="4"/>
        <v>0</v>
      </c>
      <c r="G11" s="289"/>
      <c r="H11" s="24">
        <v>47</v>
      </c>
      <c r="I11" s="290"/>
      <c r="J11" s="290"/>
      <c r="K11" s="290"/>
      <c r="L11" s="293"/>
      <c r="M11" s="293"/>
      <c r="N11" s="293"/>
      <c r="O11" s="290"/>
      <c r="P11" s="293"/>
      <c r="Q11" s="293"/>
    </row>
    <row r="12" spans="1:17" s="196" customFormat="1" ht="20.25" customHeight="1">
      <c r="A12" s="268" t="s">
        <v>92</v>
      </c>
      <c r="B12" s="56" t="s">
        <v>93</v>
      </c>
      <c r="C12" s="24">
        <f t="shared" si="1"/>
        <v>161.46</v>
      </c>
      <c r="D12" s="24">
        <f t="shared" si="2"/>
        <v>156.13</v>
      </c>
      <c r="E12" s="24">
        <f aca="true" t="shared" si="5" ref="C12:H12">SUM(E13,E16)</f>
        <v>156.13</v>
      </c>
      <c r="F12" s="24">
        <f t="shared" si="4"/>
        <v>5.33</v>
      </c>
      <c r="G12" s="24">
        <f t="shared" si="5"/>
        <v>5.33</v>
      </c>
      <c r="H12" s="24">
        <f t="shared" si="5"/>
        <v>161.452236</v>
      </c>
      <c r="I12" s="290"/>
      <c r="J12" s="290"/>
      <c r="K12" s="290"/>
      <c r="L12" s="293"/>
      <c r="M12" s="293"/>
      <c r="N12" s="293"/>
      <c r="O12" s="290"/>
      <c r="P12" s="293"/>
      <c r="Q12" s="293"/>
    </row>
    <row r="13" spans="1:17" s="196" customFormat="1" ht="20.25" customHeight="1">
      <c r="A13" s="268" t="s">
        <v>94</v>
      </c>
      <c r="B13" s="56" t="s">
        <v>95</v>
      </c>
      <c r="C13" s="24">
        <f t="shared" si="1"/>
        <v>156.13</v>
      </c>
      <c r="D13" s="24">
        <f t="shared" si="2"/>
        <v>156.13</v>
      </c>
      <c r="E13" s="24">
        <f aca="true" t="shared" si="6" ref="C13:H13">SUM(E14:E15)</f>
        <v>156.13</v>
      </c>
      <c r="F13" s="24">
        <f t="shared" si="4"/>
        <v>0</v>
      </c>
      <c r="G13" s="24">
        <f t="shared" si="6"/>
        <v>0</v>
      </c>
      <c r="H13" s="24">
        <f t="shared" si="6"/>
        <v>156.124596</v>
      </c>
      <c r="I13" s="290"/>
      <c r="J13" s="290"/>
      <c r="K13" s="290"/>
      <c r="L13" s="293"/>
      <c r="M13" s="293"/>
      <c r="N13" s="293"/>
      <c r="O13" s="290"/>
      <c r="P13" s="293"/>
      <c r="Q13" s="293"/>
    </row>
    <row r="14" spans="1:17" s="196" customFormat="1" ht="20.25" customHeight="1">
      <c r="A14" s="268" t="s">
        <v>96</v>
      </c>
      <c r="B14" s="56" t="s">
        <v>97</v>
      </c>
      <c r="C14" s="24">
        <f t="shared" si="1"/>
        <v>92.37</v>
      </c>
      <c r="D14" s="24">
        <f t="shared" si="2"/>
        <v>92.37</v>
      </c>
      <c r="E14" s="24">
        <v>92.37</v>
      </c>
      <c r="F14" s="24">
        <f t="shared" si="4"/>
        <v>0</v>
      </c>
      <c r="G14" s="290"/>
      <c r="H14" s="24">
        <v>92.3657</v>
      </c>
      <c r="I14" s="290"/>
      <c r="J14" s="290"/>
      <c r="K14" s="290"/>
      <c r="L14" s="293"/>
      <c r="M14" s="293"/>
      <c r="N14" s="293"/>
      <c r="O14" s="290"/>
      <c r="P14" s="293"/>
      <c r="Q14" s="293"/>
    </row>
    <row r="15" spans="1:17" s="196" customFormat="1" ht="20.25" customHeight="1">
      <c r="A15" s="268" t="s">
        <v>98</v>
      </c>
      <c r="B15" s="56" t="s">
        <v>99</v>
      </c>
      <c r="C15" s="24">
        <f t="shared" si="1"/>
        <v>63.76</v>
      </c>
      <c r="D15" s="24">
        <f t="shared" si="2"/>
        <v>63.76</v>
      </c>
      <c r="E15" s="24">
        <v>63.76</v>
      </c>
      <c r="F15" s="24">
        <f t="shared" si="4"/>
        <v>0</v>
      </c>
      <c r="G15" s="290"/>
      <c r="H15" s="24">
        <v>63.758896</v>
      </c>
      <c r="I15" s="290"/>
      <c r="J15" s="290"/>
      <c r="K15" s="290"/>
      <c r="L15" s="293"/>
      <c r="M15" s="293"/>
      <c r="N15" s="293"/>
      <c r="O15" s="290"/>
      <c r="P15" s="293"/>
      <c r="Q15" s="293"/>
    </row>
    <row r="16" spans="1:17" s="196" customFormat="1" ht="20.25" customHeight="1">
      <c r="A16" s="268" t="s">
        <v>100</v>
      </c>
      <c r="B16" s="56" t="s">
        <v>101</v>
      </c>
      <c r="C16" s="24">
        <f t="shared" si="1"/>
        <v>5.33</v>
      </c>
      <c r="D16" s="24">
        <f t="shared" si="2"/>
        <v>0</v>
      </c>
      <c r="E16" s="24"/>
      <c r="F16" s="24">
        <f t="shared" si="4"/>
        <v>5.33</v>
      </c>
      <c r="G16" s="291">
        <v>5.33</v>
      </c>
      <c r="H16" s="24">
        <v>5.32764</v>
      </c>
      <c r="I16" s="290"/>
      <c r="J16" s="290"/>
      <c r="K16" s="290"/>
      <c r="L16" s="293"/>
      <c r="M16" s="293"/>
      <c r="N16" s="293"/>
      <c r="O16" s="290"/>
      <c r="P16" s="293"/>
      <c r="Q16" s="293"/>
    </row>
    <row r="17" spans="1:17" s="196" customFormat="1" ht="20.25" customHeight="1">
      <c r="A17" s="268" t="s">
        <v>102</v>
      </c>
      <c r="B17" s="56" t="s">
        <v>103</v>
      </c>
      <c r="C17" s="24">
        <f t="shared" si="1"/>
        <v>5.33</v>
      </c>
      <c r="D17" s="24">
        <f t="shared" si="2"/>
        <v>0</v>
      </c>
      <c r="E17" s="24"/>
      <c r="F17" s="24">
        <f t="shared" si="4"/>
        <v>5.33</v>
      </c>
      <c r="G17" s="24">
        <v>5.33</v>
      </c>
      <c r="H17" s="24">
        <v>5.32764</v>
      </c>
      <c r="I17" s="290"/>
      <c r="J17" s="290"/>
      <c r="K17" s="290"/>
      <c r="L17" s="293"/>
      <c r="M17" s="293"/>
      <c r="N17" s="293"/>
      <c r="O17" s="290"/>
      <c r="P17" s="293"/>
      <c r="Q17" s="293"/>
    </row>
    <row r="18" spans="1:17" s="196" customFormat="1" ht="20.25" customHeight="1">
      <c r="A18" s="268" t="s">
        <v>104</v>
      </c>
      <c r="B18" s="56" t="s">
        <v>105</v>
      </c>
      <c r="C18" s="24">
        <f t="shared" si="1"/>
        <v>31.4</v>
      </c>
      <c r="D18" s="24">
        <f t="shared" si="2"/>
        <v>31.4</v>
      </c>
      <c r="E18" s="24">
        <f aca="true" t="shared" si="7" ref="C18:H18">SUM(E20:E21)</f>
        <v>31.4</v>
      </c>
      <c r="F18" s="24">
        <f t="shared" si="4"/>
        <v>0</v>
      </c>
      <c r="G18" s="24">
        <f t="shared" si="7"/>
        <v>0</v>
      </c>
      <c r="H18" s="24">
        <f t="shared" si="7"/>
        <v>31.406797</v>
      </c>
      <c r="I18" s="290"/>
      <c r="J18" s="290"/>
      <c r="K18" s="290"/>
      <c r="L18" s="293"/>
      <c r="M18" s="293"/>
      <c r="N18" s="293"/>
      <c r="O18" s="290"/>
      <c r="P18" s="293"/>
      <c r="Q18" s="293"/>
    </row>
    <row r="19" spans="1:17" s="196" customFormat="1" ht="20.25" customHeight="1">
      <c r="A19" s="268" t="s">
        <v>106</v>
      </c>
      <c r="B19" s="56" t="s">
        <v>107</v>
      </c>
      <c r="C19" s="24">
        <f t="shared" si="1"/>
        <v>31.4</v>
      </c>
      <c r="D19" s="24">
        <f t="shared" si="2"/>
        <v>31.4</v>
      </c>
      <c r="E19" s="24">
        <f aca="true" t="shared" si="8" ref="C19:H19">SUM(E20:E21)</f>
        <v>31.4</v>
      </c>
      <c r="F19" s="24">
        <f t="shared" si="4"/>
        <v>0</v>
      </c>
      <c r="G19" s="24">
        <f t="shared" si="8"/>
        <v>0</v>
      </c>
      <c r="H19" s="24">
        <f t="shared" si="8"/>
        <v>31.406797</v>
      </c>
      <c r="I19" s="290"/>
      <c r="J19" s="290"/>
      <c r="K19" s="290"/>
      <c r="L19" s="293"/>
      <c r="M19" s="293"/>
      <c r="N19" s="293"/>
      <c r="O19" s="290"/>
      <c r="P19" s="293"/>
      <c r="Q19" s="293"/>
    </row>
    <row r="20" spans="1:17" s="196" customFormat="1" ht="20.25" customHeight="1">
      <c r="A20" s="268" t="s">
        <v>108</v>
      </c>
      <c r="B20" s="56" t="s">
        <v>109</v>
      </c>
      <c r="C20" s="24">
        <f t="shared" si="1"/>
        <v>27.98</v>
      </c>
      <c r="D20" s="24">
        <f t="shared" si="2"/>
        <v>27.98</v>
      </c>
      <c r="E20" s="24">
        <v>27.98</v>
      </c>
      <c r="F20" s="24">
        <f t="shared" si="4"/>
        <v>0</v>
      </c>
      <c r="G20" s="290"/>
      <c r="H20" s="24">
        <v>27.984784</v>
      </c>
      <c r="I20" s="290"/>
      <c r="J20" s="290"/>
      <c r="K20" s="290"/>
      <c r="L20" s="293"/>
      <c r="M20" s="293"/>
      <c r="N20" s="293"/>
      <c r="O20" s="290"/>
      <c r="P20" s="293"/>
      <c r="Q20" s="293"/>
    </row>
    <row r="21" spans="1:17" s="196" customFormat="1" ht="20.25" customHeight="1">
      <c r="A21" s="268" t="s">
        <v>110</v>
      </c>
      <c r="B21" s="56" t="s">
        <v>111</v>
      </c>
      <c r="C21" s="24">
        <f t="shared" si="1"/>
        <v>3.42</v>
      </c>
      <c r="D21" s="24">
        <f t="shared" si="2"/>
        <v>3.42</v>
      </c>
      <c r="E21" s="24">
        <v>3.42</v>
      </c>
      <c r="F21" s="24">
        <f t="shared" si="4"/>
        <v>0</v>
      </c>
      <c r="G21" s="290"/>
      <c r="H21" s="24">
        <v>3.422013</v>
      </c>
      <c r="I21" s="290"/>
      <c r="J21" s="290"/>
      <c r="K21" s="290"/>
      <c r="L21" s="293"/>
      <c r="M21" s="293"/>
      <c r="N21" s="293"/>
      <c r="O21" s="290"/>
      <c r="P21" s="293"/>
      <c r="Q21" s="293"/>
    </row>
    <row r="22" spans="1:17" s="196" customFormat="1" ht="20.25" customHeight="1">
      <c r="A22" s="268" t="s">
        <v>112</v>
      </c>
      <c r="B22" s="56" t="s">
        <v>113</v>
      </c>
      <c r="C22" s="24">
        <f t="shared" si="1"/>
        <v>46.002384</v>
      </c>
      <c r="D22" s="24">
        <f t="shared" si="2"/>
        <v>46.002384</v>
      </c>
      <c r="E22" s="24">
        <v>46.002384</v>
      </c>
      <c r="F22" s="24">
        <f t="shared" si="4"/>
        <v>0</v>
      </c>
      <c r="G22" s="24"/>
      <c r="H22" s="24">
        <v>46.002384</v>
      </c>
      <c r="I22" s="290"/>
      <c r="J22" s="290"/>
      <c r="K22" s="290"/>
      <c r="L22" s="293"/>
      <c r="M22" s="293"/>
      <c r="N22" s="293"/>
      <c r="O22" s="290"/>
      <c r="P22" s="293"/>
      <c r="Q22" s="293"/>
    </row>
    <row r="23" spans="1:17" s="196" customFormat="1" ht="20.25" customHeight="1">
      <c r="A23" s="268" t="s">
        <v>114</v>
      </c>
      <c r="B23" s="56" t="s">
        <v>115</v>
      </c>
      <c r="C23" s="24">
        <f t="shared" si="1"/>
        <v>46</v>
      </c>
      <c r="D23" s="24">
        <f t="shared" si="2"/>
        <v>46</v>
      </c>
      <c r="E23" s="24">
        <v>46</v>
      </c>
      <c r="F23" s="24">
        <f t="shared" si="4"/>
        <v>0</v>
      </c>
      <c r="G23" s="24"/>
      <c r="H23" s="24">
        <v>46.002384</v>
      </c>
      <c r="I23" s="290"/>
      <c r="J23" s="290"/>
      <c r="K23" s="290"/>
      <c r="L23" s="293"/>
      <c r="M23" s="293"/>
      <c r="N23" s="293"/>
      <c r="O23" s="290"/>
      <c r="P23" s="293"/>
      <c r="Q23" s="293"/>
    </row>
    <row r="24" spans="1:17" s="196" customFormat="1" ht="20.25" customHeight="1">
      <c r="A24" s="268" t="s">
        <v>116</v>
      </c>
      <c r="B24" s="56" t="s">
        <v>117</v>
      </c>
      <c r="C24" s="24">
        <f t="shared" si="1"/>
        <v>46</v>
      </c>
      <c r="D24" s="24">
        <f t="shared" si="2"/>
        <v>46</v>
      </c>
      <c r="E24" s="24">
        <v>46</v>
      </c>
      <c r="F24" s="24">
        <f t="shared" si="4"/>
        <v>0</v>
      </c>
      <c r="G24" s="290"/>
      <c r="H24" s="24">
        <v>46.002384</v>
      </c>
      <c r="I24" s="290"/>
      <c r="J24" s="290"/>
      <c r="K24" s="290"/>
      <c r="L24" s="293"/>
      <c r="M24" s="293"/>
      <c r="N24" s="293"/>
      <c r="O24" s="290"/>
      <c r="P24" s="293"/>
      <c r="Q24" s="293"/>
    </row>
    <row r="25" spans="1:17" ht="17.25" customHeight="1">
      <c r="A25" s="39" t="s">
        <v>118</v>
      </c>
      <c r="B25" s="292"/>
      <c r="C25" s="24">
        <f t="shared" si="1"/>
        <v>869.322384</v>
      </c>
      <c r="D25" s="24">
        <f t="shared" si="2"/>
        <v>816.992384</v>
      </c>
      <c r="E25" s="24">
        <f aca="true" t="shared" si="9" ref="C25:H25">SUM(E7,E12,E18,E22)</f>
        <v>816.992384</v>
      </c>
      <c r="F25" s="24">
        <f t="shared" si="4"/>
        <v>52.33</v>
      </c>
      <c r="G25" s="24">
        <f t="shared" si="9"/>
        <v>52.33</v>
      </c>
      <c r="H25" s="24">
        <f t="shared" si="9"/>
        <v>869.3240549999999</v>
      </c>
      <c r="I25" s="295"/>
      <c r="J25" s="295"/>
      <c r="K25" s="295" t="s">
        <v>45</v>
      </c>
      <c r="L25" s="295"/>
      <c r="M25" s="295" t="s">
        <v>45</v>
      </c>
      <c r="N25" s="295" t="s">
        <v>45</v>
      </c>
      <c r="O25" s="295" t="s">
        <v>45</v>
      </c>
      <c r="P25" s="295" t="s">
        <v>45</v>
      </c>
      <c r="Q25" s="295" t="s">
        <v>45</v>
      </c>
    </row>
  </sheetData>
  <sheetProtection/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32" customWidth="1"/>
    <col min="2" max="2" width="38.8515625" style="32" customWidth="1"/>
    <col min="3" max="3" width="48.57421875" style="32" customWidth="1"/>
    <col min="4" max="4" width="36.421875" style="32" customWidth="1"/>
    <col min="5" max="5" width="9.140625" style="69" customWidth="1"/>
    <col min="6" max="16384" width="9.140625" style="69" bestFit="1" customWidth="1"/>
  </cols>
  <sheetData>
    <row r="1" spans="1:4" ht="14.25" customHeight="1">
      <c r="A1" s="270"/>
      <c r="B1" s="270"/>
      <c r="C1" s="270"/>
      <c r="D1" s="150" t="s">
        <v>119</v>
      </c>
    </row>
    <row r="2" spans="1:4" ht="31.5" customHeight="1">
      <c r="A2" s="186" t="s">
        <v>120</v>
      </c>
      <c r="B2" s="271"/>
      <c r="C2" s="271"/>
      <c r="D2" s="271"/>
    </row>
    <row r="3" spans="1:4" ht="17.25" customHeight="1">
      <c r="A3" s="158" t="s">
        <v>2</v>
      </c>
      <c r="B3" s="272"/>
      <c r="C3" s="272"/>
      <c r="D3" s="15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73" t="s">
        <v>7</v>
      </c>
      <c r="C5" s="17" t="s">
        <v>121</v>
      </c>
      <c r="D5" s="273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74" t="s">
        <v>122</v>
      </c>
      <c r="B7" s="137">
        <v>869.32</v>
      </c>
      <c r="C7" s="275" t="s">
        <v>123</v>
      </c>
      <c r="D7" s="202">
        <f>SUM(D8:D27)</f>
        <v>869.322638</v>
      </c>
    </row>
    <row r="8" spans="1:4" ht="17.25" customHeight="1">
      <c r="A8" s="276" t="s">
        <v>124</v>
      </c>
      <c r="B8" s="137">
        <v>869.32</v>
      </c>
      <c r="C8" s="275" t="s">
        <v>125</v>
      </c>
      <c r="D8" s="137">
        <v>630.462638</v>
      </c>
    </row>
    <row r="9" spans="1:4" ht="17.25" customHeight="1">
      <c r="A9" s="276" t="s">
        <v>126</v>
      </c>
      <c r="B9" s="226"/>
      <c r="C9" s="275" t="s">
        <v>127</v>
      </c>
      <c r="D9" s="226"/>
    </row>
    <row r="10" spans="1:4" ht="17.25" customHeight="1">
      <c r="A10" s="276" t="s">
        <v>128</v>
      </c>
      <c r="B10" s="226"/>
      <c r="C10" s="275" t="s">
        <v>129</v>
      </c>
      <c r="D10" s="226"/>
    </row>
    <row r="11" spans="1:4" ht="17.25" customHeight="1">
      <c r="A11" s="276" t="s">
        <v>130</v>
      </c>
      <c r="B11" s="226"/>
      <c r="C11" s="275" t="s">
        <v>131</v>
      </c>
      <c r="D11" s="226"/>
    </row>
    <row r="12" spans="1:4" ht="17.25" customHeight="1">
      <c r="A12" s="276" t="s">
        <v>124</v>
      </c>
      <c r="B12" s="226"/>
      <c r="C12" s="275" t="s">
        <v>132</v>
      </c>
      <c r="D12" s="226"/>
    </row>
    <row r="13" spans="1:4" ht="17.25" customHeight="1">
      <c r="A13" s="277" t="s">
        <v>126</v>
      </c>
      <c r="B13" s="202"/>
      <c r="C13" s="275" t="s">
        <v>133</v>
      </c>
      <c r="D13" s="226"/>
    </row>
    <row r="14" spans="1:4" ht="17.25" customHeight="1">
      <c r="A14" s="277" t="s">
        <v>128</v>
      </c>
      <c r="B14" s="202"/>
      <c r="C14" s="275" t="s">
        <v>134</v>
      </c>
      <c r="D14" s="226"/>
    </row>
    <row r="15" spans="1:4" ht="17.25" customHeight="1">
      <c r="A15" s="276"/>
      <c r="B15" s="202"/>
      <c r="C15" s="275" t="s">
        <v>135</v>
      </c>
      <c r="D15" s="24">
        <v>161.45</v>
      </c>
    </row>
    <row r="16" spans="1:4" ht="17.25" customHeight="1">
      <c r="A16" s="276"/>
      <c r="B16" s="226"/>
      <c r="C16" s="275" t="s">
        <v>136</v>
      </c>
      <c r="D16" s="24">
        <v>31.41</v>
      </c>
    </row>
    <row r="17" spans="1:4" ht="17.25" customHeight="1">
      <c r="A17" s="276"/>
      <c r="B17" s="278"/>
      <c r="C17" s="275" t="s">
        <v>137</v>
      </c>
      <c r="D17" s="226"/>
    </row>
    <row r="18" spans="1:4" ht="17.25" customHeight="1">
      <c r="A18" s="277"/>
      <c r="B18" s="278"/>
      <c r="C18" s="275" t="s">
        <v>138</v>
      </c>
      <c r="D18" s="226"/>
    </row>
    <row r="19" spans="1:4" ht="17.25" customHeight="1">
      <c r="A19" s="277"/>
      <c r="B19" s="279"/>
      <c r="C19" s="275" t="s">
        <v>139</v>
      </c>
      <c r="D19" s="226"/>
    </row>
    <row r="20" spans="1:4" ht="17.25" customHeight="1">
      <c r="A20" s="279"/>
      <c r="B20" s="279"/>
      <c r="C20" s="275" t="s">
        <v>140</v>
      </c>
      <c r="D20" s="226"/>
    </row>
    <row r="21" spans="1:4" ht="17.25" customHeight="1">
      <c r="A21" s="279"/>
      <c r="B21" s="279"/>
      <c r="C21" s="275" t="s">
        <v>141</v>
      </c>
      <c r="D21" s="226"/>
    </row>
    <row r="22" spans="1:4" ht="17.25" customHeight="1">
      <c r="A22" s="279"/>
      <c r="B22" s="279"/>
      <c r="C22" s="275" t="s">
        <v>142</v>
      </c>
      <c r="D22" s="226"/>
    </row>
    <row r="23" spans="1:4" ht="17.25" customHeight="1">
      <c r="A23" s="279"/>
      <c r="B23" s="279"/>
      <c r="C23" s="275" t="s">
        <v>143</v>
      </c>
      <c r="D23" s="226"/>
    </row>
    <row r="24" spans="1:4" ht="17.25" customHeight="1">
      <c r="A24" s="279"/>
      <c r="B24" s="279"/>
      <c r="C24" s="275" t="s">
        <v>144</v>
      </c>
      <c r="D24" s="226"/>
    </row>
    <row r="25" spans="1:4" ht="17.25" customHeight="1">
      <c r="A25" s="279"/>
      <c r="B25" s="279"/>
      <c r="C25" s="275" t="s">
        <v>145</v>
      </c>
      <c r="D25" s="226"/>
    </row>
    <row r="26" spans="1:4" ht="17.25" customHeight="1">
      <c r="A26" s="279"/>
      <c r="B26" s="279"/>
      <c r="C26" s="275" t="s">
        <v>146</v>
      </c>
      <c r="D26" s="24">
        <v>46</v>
      </c>
    </row>
    <row r="27" spans="1:4" ht="17.25" customHeight="1">
      <c r="A27" s="279"/>
      <c r="B27" s="279"/>
      <c r="C27" s="275" t="s">
        <v>147</v>
      </c>
      <c r="D27" s="226"/>
    </row>
    <row r="28" spans="1:4" ht="17.25" customHeight="1">
      <c r="A28" s="279"/>
      <c r="B28" s="279"/>
      <c r="C28" s="275" t="s">
        <v>148</v>
      </c>
      <c r="D28" s="226"/>
    </row>
    <row r="29" spans="1:4" ht="17.25" customHeight="1">
      <c r="A29" s="279"/>
      <c r="B29" s="279"/>
      <c r="C29" s="275" t="s">
        <v>149</v>
      </c>
      <c r="D29" s="226"/>
    </row>
    <row r="30" spans="1:4" ht="17.25" customHeight="1">
      <c r="A30" s="279"/>
      <c r="B30" s="279"/>
      <c r="C30" s="275" t="s">
        <v>150</v>
      </c>
      <c r="D30" s="226"/>
    </row>
    <row r="31" spans="1:4" ht="14.25" customHeight="1">
      <c r="A31" s="280"/>
      <c r="B31" s="278"/>
      <c r="C31" s="277" t="s">
        <v>151</v>
      </c>
      <c r="D31" s="278"/>
    </row>
    <row r="32" spans="1:4" ht="17.25" customHeight="1">
      <c r="A32" s="281" t="s">
        <v>152</v>
      </c>
      <c r="B32" s="137">
        <v>869.32</v>
      </c>
      <c r="C32" s="280" t="s">
        <v>49</v>
      </c>
      <c r="D32" s="282">
        <f>SUM(D8:D30)</f>
        <v>869.322638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0">
      <selection activeCell="E28" sqref="E28"/>
    </sheetView>
  </sheetViews>
  <sheetFormatPr defaultColWidth="8.8515625" defaultRowHeight="14.25" customHeight="1"/>
  <cols>
    <col min="1" max="1" width="20.140625" style="171" customWidth="1"/>
    <col min="2" max="2" width="44.00390625" style="171" customWidth="1"/>
    <col min="3" max="3" width="24.28125" style="82" customWidth="1"/>
    <col min="4" max="4" width="16.57421875" style="82" customWidth="1"/>
    <col min="5" max="7" width="24.28125" style="82" customWidth="1"/>
    <col min="8" max="8" width="9.140625" style="82" customWidth="1"/>
    <col min="9" max="16384" width="9.140625" style="82" bestFit="1" customWidth="1"/>
  </cols>
  <sheetData>
    <row r="1" spans="4:7" ht="12" customHeight="1">
      <c r="D1" s="259"/>
      <c r="F1" s="84"/>
      <c r="G1" s="84" t="s">
        <v>153</v>
      </c>
    </row>
    <row r="2" spans="1:7" ht="39" customHeight="1">
      <c r="A2" s="174" t="s">
        <v>154</v>
      </c>
      <c r="B2" s="174"/>
      <c r="C2" s="174"/>
      <c r="D2" s="174"/>
      <c r="E2" s="175"/>
      <c r="F2" s="175"/>
      <c r="G2" s="175"/>
    </row>
    <row r="3" spans="1:7" ht="18" customHeight="1">
      <c r="A3" s="158" t="s">
        <v>2</v>
      </c>
      <c r="F3" s="156"/>
      <c r="G3" s="156" t="s">
        <v>3</v>
      </c>
    </row>
    <row r="4" spans="1:7" ht="20.25" customHeight="1">
      <c r="A4" s="260" t="s">
        <v>155</v>
      </c>
      <c r="B4" s="261"/>
      <c r="C4" s="92" t="s">
        <v>54</v>
      </c>
      <c r="D4" s="262" t="s">
        <v>73</v>
      </c>
      <c r="E4" s="262"/>
      <c r="F4" s="263"/>
      <c r="G4" s="264" t="s">
        <v>74</v>
      </c>
    </row>
    <row r="5" spans="1:7" ht="20.25" customHeight="1">
      <c r="A5" s="179" t="s">
        <v>71</v>
      </c>
      <c r="B5" s="265" t="s">
        <v>72</v>
      </c>
      <c r="C5" s="92"/>
      <c r="D5" s="14" t="s">
        <v>56</v>
      </c>
      <c r="E5" s="180" t="s">
        <v>156</v>
      </c>
      <c r="F5" s="180" t="s">
        <v>157</v>
      </c>
      <c r="G5" s="135"/>
    </row>
    <row r="6" spans="1:7" ht="13.5" customHeight="1">
      <c r="A6" s="179" t="s">
        <v>158</v>
      </c>
      <c r="B6" s="265" t="s">
        <v>159</v>
      </c>
      <c r="C6" s="201" t="s">
        <v>160</v>
      </c>
      <c r="D6" s="179" t="s">
        <v>161</v>
      </c>
      <c r="E6" s="265" t="s">
        <v>162</v>
      </c>
      <c r="F6" s="201" t="s">
        <v>163</v>
      </c>
      <c r="G6" s="179" t="s">
        <v>164</v>
      </c>
    </row>
    <row r="7" spans="1:7" s="196" customFormat="1" ht="18" customHeight="1">
      <c r="A7" s="266" t="s">
        <v>82</v>
      </c>
      <c r="B7" s="266" t="s">
        <v>83</v>
      </c>
      <c r="C7" s="267">
        <f>C8</f>
        <v>630.46</v>
      </c>
      <c r="D7" s="267">
        <f>D8</f>
        <v>583.46</v>
      </c>
      <c r="E7" s="267">
        <f>E8</f>
        <v>457.79</v>
      </c>
      <c r="F7" s="267">
        <f>F8</f>
        <v>125.67</v>
      </c>
      <c r="G7" s="267">
        <f>G8</f>
        <v>47</v>
      </c>
    </row>
    <row r="8" spans="1:7" s="196" customFormat="1" ht="18" customHeight="1">
      <c r="A8" s="266" t="s">
        <v>84</v>
      </c>
      <c r="B8" s="266" t="s">
        <v>165</v>
      </c>
      <c r="C8" s="267">
        <f>SUM(C9:C11)</f>
        <v>630.46</v>
      </c>
      <c r="D8" s="267">
        <f>SUM(D9:D11)</f>
        <v>583.46</v>
      </c>
      <c r="E8" s="267">
        <f>SUM(E9:E11)</f>
        <v>457.79</v>
      </c>
      <c r="F8" s="267">
        <f>SUM(F9:F11)</f>
        <v>125.67</v>
      </c>
      <c r="G8" s="267">
        <f>SUM(G9:G11)</f>
        <v>47</v>
      </c>
    </row>
    <row r="9" spans="1:7" s="196" customFormat="1" ht="18" customHeight="1">
      <c r="A9" s="266">
        <v>2010101</v>
      </c>
      <c r="B9" s="266" t="s">
        <v>166</v>
      </c>
      <c r="C9" s="267">
        <f aca="true" t="shared" si="0" ref="C8:C25">SUM(D9,G9)</f>
        <v>536.46</v>
      </c>
      <c r="D9" s="267">
        <f aca="true" t="shared" si="1" ref="D8:D25">SUM(E9:F9)</f>
        <v>536.46</v>
      </c>
      <c r="E9" s="267">
        <v>457.79</v>
      </c>
      <c r="F9" s="267">
        <v>78.67</v>
      </c>
      <c r="G9" s="267"/>
    </row>
    <row r="10" spans="1:7" s="196" customFormat="1" ht="18" customHeight="1">
      <c r="A10" s="268">
        <v>2010104</v>
      </c>
      <c r="B10" s="269" t="s">
        <v>167</v>
      </c>
      <c r="C10" s="267">
        <f t="shared" si="0"/>
        <v>47</v>
      </c>
      <c r="D10" s="267">
        <f t="shared" si="1"/>
        <v>0</v>
      </c>
      <c r="E10" s="267"/>
      <c r="F10" s="267"/>
      <c r="G10" s="267">
        <v>47</v>
      </c>
    </row>
    <row r="11" spans="1:7" s="196" customFormat="1" ht="18" customHeight="1">
      <c r="A11" s="266">
        <v>2010108</v>
      </c>
      <c r="B11" s="266" t="s">
        <v>168</v>
      </c>
      <c r="C11" s="267">
        <f t="shared" si="0"/>
        <v>47</v>
      </c>
      <c r="D11" s="267">
        <f t="shared" si="1"/>
        <v>47</v>
      </c>
      <c r="E11" s="267"/>
      <c r="F11" s="267">
        <v>47</v>
      </c>
      <c r="G11" s="267"/>
    </row>
    <row r="12" spans="1:7" s="196" customFormat="1" ht="18" customHeight="1">
      <c r="A12" s="266" t="s">
        <v>92</v>
      </c>
      <c r="B12" s="266" t="s">
        <v>93</v>
      </c>
      <c r="C12" s="267">
        <f t="shared" si="0"/>
        <v>161.45</v>
      </c>
      <c r="D12" s="267">
        <f t="shared" si="1"/>
        <v>156.11999999999998</v>
      </c>
      <c r="E12" s="267">
        <v>155.23</v>
      </c>
      <c r="F12" s="267">
        <v>0.89</v>
      </c>
      <c r="G12" s="267">
        <v>5.33</v>
      </c>
    </row>
    <row r="13" spans="1:7" s="196" customFormat="1" ht="18" customHeight="1">
      <c r="A13" s="266" t="s">
        <v>94</v>
      </c>
      <c r="B13" s="266" t="s">
        <v>169</v>
      </c>
      <c r="C13" s="267">
        <f t="shared" si="0"/>
        <v>156.11999999999998</v>
      </c>
      <c r="D13" s="267">
        <f t="shared" si="1"/>
        <v>156.11999999999998</v>
      </c>
      <c r="E13" s="267">
        <v>155.23</v>
      </c>
      <c r="F13" s="267">
        <v>0.89</v>
      </c>
      <c r="G13" s="267"/>
    </row>
    <row r="14" spans="1:7" s="196" customFormat="1" ht="18" customHeight="1">
      <c r="A14" s="266">
        <v>2080501</v>
      </c>
      <c r="B14" s="266" t="s">
        <v>170</v>
      </c>
      <c r="C14" s="267">
        <f t="shared" si="0"/>
        <v>92.37</v>
      </c>
      <c r="D14" s="267">
        <f t="shared" si="1"/>
        <v>92.37</v>
      </c>
      <c r="E14" s="267">
        <v>91.48</v>
      </c>
      <c r="F14" s="137">
        <v>0.89</v>
      </c>
      <c r="G14" s="267"/>
    </row>
    <row r="15" spans="1:7" s="196" customFormat="1" ht="18" customHeight="1">
      <c r="A15" s="266">
        <v>2080505</v>
      </c>
      <c r="B15" s="266" t="s">
        <v>171</v>
      </c>
      <c r="C15" s="267">
        <f t="shared" si="0"/>
        <v>63.76</v>
      </c>
      <c r="D15" s="267">
        <f t="shared" si="1"/>
        <v>63.76</v>
      </c>
      <c r="E15" s="267">
        <v>63.76</v>
      </c>
      <c r="F15" s="267"/>
      <c r="G15" s="267"/>
    </row>
    <row r="16" spans="1:7" s="196" customFormat="1" ht="18" customHeight="1">
      <c r="A16" s="266" t="s">
        <v>100</v>
      </c>
      <c r="B16" s="266" t="s">
        <v>172</v>
      </c>
      <c r="C16" s="267">
        <f t="shared" si="0"/>
        <v>5.33</v>
      </c>
      <c r="D16" s="267">
        <f t="shared" si="1"/>
        <v>0</v>
      </c>
      <c r="E16" s="267"/>
      <c r="F16" s="267"/>
      <c r="G16" s="267">
        <v>5.33</v>
      </c>
    </row>
    <row r="17" spans="1:7" s="196" customFormat="1" ht="18" customHeight="1">
      <c r="A17" s="266">
        <v>2080801</v>
      </c>
      <c r="B17" s="266" t="s">
        <v>173</v>
      </c>
      <c r="C17" s="267">
        <f t="shared" si="0"/>
        <v>5.33</v>
      </c>
      <c r="D17" s="267">
        <f t="shared" si="1"/>
        <v>0</v>
      </c>
      <c r="E17" s="267"/>
      <c r="F17" s="267"/>
      <c r="G17" s="267">
        <v>5.33</v>
      </c>
    </row>
    <row r="18" spans="1:7" s="196" customFormat="1" ht="18" customHeight="1">
      <c r="A18" s="266" t="s">
        <v>104</v>
      </c>
      <c r="B18" s="266" t="s">
        <v>105</v>
      </c>
      <c r="C18" s="267">
        <f t="shared" si="0"/>
        <v>31.41</v>
      </c>
      <c r="D18" s="267">
        <f t="shared" si="1"/>
        <v>31.41</v>
      </c>
      <c r="E18" s="267">
        <v>31.41</v>
      </c>
      <c r="F18" s="267"/>
      <c r="G18" s="267"/>
    </row>
    <row r="19" spans="1:7" s="196" customFormat="1" ht="18" customHeight="1">
      <c r="A19" s="266" t="s">
        <v>106</v>
      </c>
      <c r="B19" s="266" t="s">
        <v>174</v>
      </c>
      <c r="C19" s="267">
        <f t="shared" si="0"/>
        <v>31.41</v>
      </c>
      <c r="D19" s="267">
        <f t="shared" si="1"/>
        <v>31.41</v>
      </c>
      <c r="E19" s="267">
        <v>31.41</v>
      </c>
      <c r="F19" s="267"/>
      <c r="G19" s="267"/>
    </row>
    <row r="20" spans="1:7" s="196" customFormat="1" ht="18" customHeight="1">
      <c r="A20" s="266">
        <v>2101101</v>
      </c>
      <c r="B20" s="266" t="s">
        <v>175</v>
      </c>
      <c r="C20" s="267">
        <f t="shared" si="0"/>
        <v>27.98</v>
      </c>
      <c r="D20" s="267">
        <f t="shared" si="1"/>
        <v>27.98</v>
      </c>
      <c r="E20" s="267">
        <v>27.98</v>
      </c>
      <c r="F20" s="267"/>
      <c r="G20" s="267"/>
    </row>
    <row r="21" spans="1:7" s="196" customFormat="1" ht="18" customHeight="1">
      <c r="A21" s="266">
        <v>2101199</v>
      </c>
      <c r="B21" s="266" t="s">
        <v>176</v>
      </c>
      <c r="C21" s="267">
        <f t="shared" si="0"/>
        <v>3.42</v>
      </c>
      <c r="D21" s="267">
        <f t="shared" si="1"/>
        <v>3.42</v>
      </c>
      <c r="E21" s="267">
        <v>3.42</v>
      </c>
      <c r="F21" s="267"/>
      <c r="G21" s="267"/>
    </row>
    <row r="22" spans="1:7" s="196" customFormat="1" ht="18" customHeight="1">
      <c r="A22" s="266" t="s">
        <v>112</v>
      </c>
      <c r="B22" s="266" t="s">
        <v>113</v>
      </c>
      <c r="C22" s="267">
        <f t="shared" si="0"/>
        <v>46</v>
      </c>
      <c r="D22" s="267">
        <f t="shared" si="1"/>
        <v>46</v>
      </c>
      <c r="E22" s="267">
        <v>46</v>
      </c>
      <c r="F22" s="267"/>
      <c r="G22" s="267"/>
    </row>
    <row r="23" spans="1:7" s="196" customFormat="1" ht="18" customHeight="1">
      <c r="A23" s="266" t="s">
        <v>114</v>
      </c>
      <c r="B23" s="266" t="s">
        <v>177</v>
      </c>
      <c r="C23" s="267">
        <f t="shared" si="0"/>
        <v>46</v>
      </c>
      <c r="D23" s="267">
        <f t="shared" si="1"/>
        <v>46</v>
      </c>
      <c r="E23" s="267">
        <v>46</v>
      </c>
      <c r="F23" s="267"/>
      <c r="G23" s="267"/>
    </row>
    <row r="24" spans="1:7" s="196" customFormat="1" ht="18" customHeight="1">
      <c r="A24" s="266">
        <v>2210201</v>
      </c>
      <c r="B24" s="266" t="s">
        <v>178</v>
      </c>
      <c r="C24" s="267">
        <f t="shared" si="0"/>
        <v>46</v>
      </c>
      <c r="D24" s="267">
        <f t="shared" si="1"/>
        <v>46</v>
      </c>
      <c r="E24" s="267">
        <v>46</v>
      </c>
      <c r="F24" s="267"/>
      <c r="G24" s="267"/>
    </row>
    <row r="25" spans="1:7" ht="18" customHeight="1">
      <c r="A25" s="183" t="s">
        <v>118</v>
      </c>
      <c r="B25" s="184" t="s">
        <v>118</v>
      </c>
      <c r="C25" s="267">
        <f>SUM(C7,C12,C18,C22)</f>
        <v>869.32</v>
      </c>
      <c r="D25" s="267">
        <f>SUM(D7,D12,D18,D22)</f>
        <v>816.99</v>
      </c>
      <c r="E25" s="267">
        <f>SUM(E7,E12,E18,E22)</f>
        <v>690.43</v>
      </c>
      <c r="F25" s="267">
        <f>SUM(F7,F12,F18,F22)</f>
        <v>126.56</v>
      </c>
      <c r="G25" s="267">
        <f>SUM(G7,G12,G18,G22)</f>
        <v>52.33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SheetLayoutView="100" workbookViewId="0" topLeftCell="J19">
      <selection activeCell="F13" sqref="F13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</cols>
  <sheetData>
    <row r="1" spans="1:26" s="228" customFormat="1" ht="12">
      <c r="A1" s="230"/>
      <c r="B1" s="231"/>
      <c r="C1" s="230"/>
      <c r="D1" s="230"/>
      <c r="E1" s="232"/>
      <c r="F1" s="232"/>
      <c r="G1" s="232"/>
      <c r="H1" s="232"/>
      <c r="I1" s="232"/>
      <c r="J1" s="232"/>
      <c r="K1" s="232"/>
      <c r="L1" s="232"/>
      <c r="M1" s="232"/>
      <c r="N1" s="230"/>
      <c r="O1" s="231"/>
      <c r="Q1" s="230"/>
      <c r="R1" s="232"/>
      <c r="S1" s="232"/>
      <c r="T1" s="232"/>
      <c r="U1" s="232"/>
      <c r="V1" s="232"/>
      <c r="W1" s="253"/>
      <c r="X1" s="232"/>
      <c r="Z1" s="84" t="s">
        <v>179</v>
      </c>
    </row>
    <row r="2" spans="1:26" s="228" customFormat="1" ht="39" customHeight="1">
      <c r="A2" s="233" t="s">
        <v>180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54"/>
      <c r="Y2" s="254"/>
      <c r="Z2" s="254"/>
    </row>
    <row r="3" spans="1:26" s="229" customFormat="1" ht="19.5" customHeight="1">
      <c r="A3" s="158" t="s">
        <v>2</v>
      </c>
      <c r="B3" s="171"/>
      <c r="C3" s="82"/>
      <c r="D3" s="82"/>
      <c r="E3" s="82"/>
      <c r="F3" s="234"/>
      <c r="G3" s="234"/>
      <c r="H3" s="234"/>
      <c r="I3" s="234"/>
      <c r="J3" s="234"/>
      <c r="K3" s="234"/>
      <c r="L3" s="234"/>
      <c r="M3" s="234"/>
      <c r="N3" s="249"/>
      <c r="O3" s="250"/>
      <c r="P3" s="249"/>
      <c r="Q3" s="255"/>
      <c r="R3" s="256"/>
      <c r="S3" s="256"/>
      <c r="T3" s="256"/>
      <c r="U3" s="256"/>
      <c r="V3" s="256"/>
      <c r="W3" s="257"/>
      <c r="X3" s="234"/>
      <c r="Z3" s="257" t="s">
        <v>3</v>
      </c>
    </row>
    <row r="4" spans="1:26" s="229" customFormat="1" ht="18" customHeight="1">
      <c r="A4" s="235" t="s">
        <v>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9"/>
      <c r="N4" s="235" t="s">
        <v>5</v>
      </c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9"/>
    </row>
    <row r="5" spans="1:26" s="229" customFormat="1" ht="18" customHeight="1">
      <c r="A5" s="237" t="s">
        <v>181</v>
      </c>
      <c r="B5" s="237"/>
      <c r="C5" s="237"/>
      <c r="D5" s="238" t="s">
        <v>54</v>
      </c>
      <c r="E5" s="236" t="s">
        <v>57</v>
      </c>
      <c r="F5" s="236"/>
      <c r="G5" s="239"/>
      <c r="H5" s="235" t="s">
        <v>58</v>
      </c>
      <c r="I5" s="236"/>
      <c r="J5" s="239"/>
      <c r="K5" s="235" t="s">
        <v>59</v>
      </c>
      <c r="L5" s="236"/>
      <c r="M5" s="239"/>
      <c r="N5" s="237" t="s">
        <v>182</v>
      </c>
      <c r="O5" s="237"/>
      <c r="P5" s="237"/>
      <c r="Q5" s="238" t="s">
        <v>54</v>
      </c>
      <c r="R5" s="236" t="s">
        <v>57</v>
      </c>
      <c r="S5" s="236"/>
      <c r="T5" s="239"/>
      <c r="U5" s="235" t="s">
        <v>58</v>
      </c>
      <c r="V5" s="236"/>
      <c r="W5" s="239"/>
      <c r="X5" s="235" t="s">
        <v>59</v>
      </c>
      <c r="Y5" s="236"/>
      <c r="Z5" s="239"/>
    </row>
    <row r="6" spans="1:26" s="229" customFormat="1" ht="18" customHeight="1">
      <c r="A6" s="238" t="s">
        <v>183</v>
      </c>
      <c r="B6" s="238" t="s">
        <v>184</v>
      </c>
      <c r="C6" s="238" t="s">
        <v>72</v>
      </c>
      <c r="D6" s="238"/>
      <c r="E6" s="239" t="s">
        <v>56</v>
      </c>
      <c r="F6" s="240" t="s">
        <v>73</v>
      </c>
      <c r="G6" s="240" t="s">
        <v>74</v>
      </c>
      <c r="H6" s="240" t="s">
        <v>56</v>
      </c>
      <c r="I6" s="240" t="s">
        <v>73</v>
      </c>
      <c r="J6" s="240" t="s">
        <v>74</v>
      </c>
      <c r="K6" s="240" t="s">
        <v>56</v>
      </c>
      <c r="L6" s="240" t="s">
        <v>73</v>
      </c>
      <c r="M6" s="240" t="s">
        <v>74</v>
      </c>
      <c r="N6" s="238" t="s">
        <v>183</v>
      </c>
      <c r="O6" s="238" t="s">
        <v>184</v>
      </c>
      <c r="P6" s="238" t="s">
        <v>72</v>
      </c>
      <c r="Q6" s="238"/>
      <c r="R6" s="239" t="s">
        <v>56</v>
      </c>
      <c r="S6" s="240" t="s">
        <v>73</v>
      </c>
      <c r="T6" s="240" t="s">
        <v>74</v>
      </c>
      <c r="U6" s="240" t="s">
        <v>56</v>
      </c>
      <c r="V6" s="240" t="s">
        <v>73</v>
      </c>
      <c r="W6" s="240" t="s">
        <v>74</v>
      </c>
      <c r="X6" s="240" t="s">
        <v>56</v>
      </c>
      <c r="Y6" s="240" t="s">
        <v>73</v>
      </c>
      <c r="Z6" s="240" t="s">
        <v>74</v>
      </c>
    </row>
    <row r="7" spans="1:26" s="229" customFormat="1" ht="12.75" customHeight="1">
      <c r="A7" s="238" t="s">
        <v>158</v>
      </c>
      <c r="B7" s="238" t="s">
        <v>159</v>
      </c>
      <c r="C7" s="238" t="s">
        <v>160</v>
      </c>
      <c r="D7" s="238" t="s">
        <v>161</v>
      </c>
      <c r="E7" s="238" t="s">
        <v>162</v>
      </c>
      <c r="F7" s="238" t="s">
        <v>163</v>
      </c>
      <c r="G7" s="238" t="s">
        <v>164</v>
      </c>
      <c r="H7" s="238" t="s">
        <v>185</v>
      </c>
      <c r="I7" s="238" t="s">
        <v>186</v>
      </c>
      <c r="J7" s="238" t="s">
        <v>187</v>
      </c>
      <c r="K7" s="238" t="s">
        <v>188</v>
      </c>
      <c r="L7" s="238" t="s">
        <v>189</v>
      </c>
      <c r="M7" s="238" t="s">
        <v>190</v>
      </c>
      <c r="N7" s="238" t="s">
        <v>191</v>
      </c>
      <c r="O7" s="238" t="s">
        <v>192</v>
      </c>
      <c r="P7" s="238" t="s">
        <v>193</v>
      </c>
      <c r="Q7" s="238" t="s">
        <v>194</v>
      </c>
      <c r="R7" s="238" t="s">
        <v>195</v>
      </c>
      <c r="S7" s="238" t="s">
        <v>196</v>
      </c>
      <c r="T7" s="238" t="s">
        <v>197</v>
      </c>
      <c r="U7" s="238" t="s">
        <v>198</v>
      </c>
      <c r="V7" s="238" t="s">
        <v>199</v>
      </c>
      <c r="W7" s="238" t="s">
        <v>200</v>
      </c>
      <c r="X7" s="238" t="s">
        <v>201</v>
      </c>
      <c r="Y7" s="238" t="s">
        <v>202</v>
      </c>
      <c r="Z7" s="238" t="s">
        <v>203</v>
      </c>
    </row>
    <row r="8" spans="1:26" s="187" customFormat="1" ht="17.25" customHeight="1">
      <c r="A8" s="241" t="s">
        <v>204</v>
      </c>
      <c r="B8" s="241"/>
      <c r="C8" s="241" t="s">
        <v>205</v>
      </c>
      <c r="D8" s="242">
        <f>SUM(F8:G8)</f>
        <v>598.9499999999999</v>
      </c>
      <c r="E8" s="242">
        <f>SUM(F8:G8)</f>
        <v>598.9499999999999</v>
      </c>
      <c r="F8" s="242">
        <f>SUM(F9:F12)</f>
        <v>598.9499999999999</v>
      </c>
      <c r="G8" s="242">
        <f>SUM(G9:G12)</f>
        <v>0</v>
      </c>
      <c r="H8" s="242"/>
      <c r="I8" s="242"/>
      <c r="J8" s="242"/>
      <c r="K8" s="242"/>
      <c r="L8" s="242"/>
      <c r="M8" s="242"/>
      <c r="N8" s="22" t="s">
        <v>206</v>
      </c>
      <c r="O8" s="22"/>
      <c r="P8" s="248" t="s">
        <v>207</v>
      </c>
      <c r="Q8" s="242">
        <f>SUM(Q9:Q18)</f>
        <v>598.9499999999999</v>
      </c>
      <c r="R8" s="242">
        <f>SUM(R9:R18)</f>
        <v>598.9499999999999</v>
      </c>
      <c r="S8" s="242">
        <f>SUM(S9:S18)</f>
        <v>598.9499999999999</v>
      </c>
      <c r="T8" s="242">
        <f>SUM(T9:T18)</f>
        <v>0</v>
      </c>
      <c r="U8" s="242"/>
      <c r="V8" s="242"/>
      <c r="W8" s="242"/>
      <c r="X8" s="242"/>
      <c r="Y8" s="242"/>
      <c r="Z8" s="242"/>
    </row>
    <row r="9" spans="1:26" s="187" customFormat="1" ht="17.25" customHeight="1">
      <c r="A9" s="243"/>
      <c r="B9" s="243" t="s">
        <v>208</v>
      </c>
      <c r="C9" s="243" t="s">
        <v>209</v>
      </c>
      <c r="D9" s="242">
        <f aca="true" t="shared" si="0" ref="D9:D29">SUM(F9:G9)</f>
        <v>445.75</v>
      </c>
      <c r="E9" s="242">
        <f aca="true" t="shared" si="1" ref="E9:E29">SUM(F9:G9)</f>
        <v>445.75</v>
      </c>
      <c r="F9" s="242">
        <f>SUM(S9:S12)</f>
        <v>445.75</v>
      </c>
      <c r="G9" s="242"/>
      <c r="H9" s="242"/>
      <c r="I9" s="242"/>
      <c r="J9" s="242"/>
      <c r="K9" s="242"/>
      <c r="L9" s="242"/>
      <c r="M9" s="242"/>
      <c r="N9" s="188"/>
      <c r="O9" s="188" t="s">
        <v>208</v>
      </c>
      <c r="P9" s="251" t="s">
        <v>210</v>
      </c>
      <c r="Q9" s="242">
        <v>181.68</v>
      </c>
      <c r="R9" s="242">
        <v>181.68</v>
      </c>
      <c r="S9" s="242">
        <v>181.68</v>
      </c>
      <c r="T9" s="242">
        <v>0</v>
      </c>
      <c r="U9" s="242"/>
      <c r="V9" s="242"/>
      <c r="W9" s="242"/>
      <c r="X9" s="242"/>
      <c r="Y9" s="242"/>
      <c r="Z9" s="242"/>
    </row>
    <row r="10" spans="1:26" s="187" customFormat="1" ht="17.25" customHeight="1">
      <c r="A10" s="243"/>
      <c r="B10" s="243" t="s">
        <v>211</v>
      </c>
      <c r="C10" s="243" t="s">
        <v>212</v>
      </c>
      <c r="D10" s="242">
        <f t="shared" si="0"/>
        <v>95.16</v>
      </c>
      <c r="E10" s="242">
        <f t="shared" si="1"/>
        <v>95.16</v>
      </c>
      <c r="F10" s="242">
        <f>SUM(S13:S16)</f>
        <v>95.16</v>
      </c>
      <c r="G10" s="242"/>
      <c r="H10" s="242"/>
      <c r="I10" s="242"/>
      <c r="J10" s="242"/>
      <c r="K10" s="242"/>
      <c r="L10" s="242"/>
      <c r="M10" s="242"/>
      <c r="N10" s="188"/>
      <c r="O10" s="188" t="s">
        <v>211</v>
      </c>
      <c r="P10" s="251" t="s">
        <v>213</v>
      </c>
      <c r="Q10" s="242">
        <v>248.93</v>
      </c>
      <c r="R10" s="242">
        <v>248.93</v>
      </c>
      <c r="S10" s="242">
        <v>248.93</v>
      </c>
      <c r="T10" s="242">
        <v>0</v>
      </c>
      <c r="U10" s="242"/>
      <c r="V10" s="242"/>
      <c r="W10" s="242"/>
      <c r="X10" s="242"/>
      <c r="Y10" s="242"/>
      <c r="Z10" s="242"/>
    </row>
    <row r="11" spans="1:26" s="187" customFormat="1" ht="17.25" customHeight="1">
      <c r="A11" s="243"/>
      <c r="B11" s="243" t="s">
        <v>214</v>
      </c>
      <c r="C11" s="243" t="s">
        <v>117</v>
      </c>
      <c r="D11" s="242">
        <f t="shared" si="0"/>
        <v>46</v>
      </c>
      <c r="E11" s="242">
        <f t="shared" si="1"/>
        <v>46</v>
      </c>
      <c r="F11" s="242">
        <v>46</v>
      </c>
      <c r="G11" s="242"/>
      <c r="H11" s="242"/>
      <c r="I11" s="242"/>
      <c r="J11" s="242"/>
      <c r="K11" s="242"/>
      <c r="L11" s="242"/>
      <c r="M11" s="242"/>
      <c r="N11" s="188"/>
      <c r="O11" s="188" t="s">
        <v>214</v>
      </c>
      <c r="P11" s="251" t="s">
        <v>215</v>
      </c>
      <c r="Q11" s="242">
        <v>15.14</v>
      </c>
      <c r="R11" s="242">
        <v>15.14</v>
      </c>
      <c r="S11" s="242">
        <v>15.14</v>
      </c>
      <c r="T11" s="242">
        <v>0</v>
      </c>
      <c r="U11" s="242"/>
      <c r="V11" s="242"/>
      <c r="W11" s="242"/>
      <c r="X11" s="242"/>
      <c r="Y11" s="242"/>
      <c r="Z11" s="242"/>
    </row>
    <row r="12" spans="1:26" s="187" customFormat="1" ht="17.25" customHeight="1">
      <c r="A12" s="243"/>
      <c r="B12" s="243" t="s">
        <v>216</v>
      </c>
      <c r="C12" s="243" t="s">
        <v>217</v>
      </c>
      <c r="D12" s="242">
        <f t="shared" si="0"/>
        <v>12.04</v>
      </c>
      <c r="E12" s="242">
        <f t="shared" si="1"/>
        <v>12.04</v>
      </c>
      <c r="F12" s="242">
        <v>12.04</v>
      </c>
      <c r="G12" s="242"/>
      <c r="H12" s="242"/>
      <c r="I12" s="242"/>
      <c r="J12" s="242"/>
      <c r="K12" s="242"/>
      <c r="L12" s="242"/>
      <c r="M12" s="242"/>
      <c r="N12" s="188"/>
      <c r="O12" s="188" t="s">
        <v>218</v>
      </c>
      <c r="P12" s="251" t="s">
        <v>219</v>
      </c>
      <c r="Q12" s="242">
        <v>0</v>
      </c>
      <c r="R12" s="242">
        <v>0</v>
      </c>
      <c r="S12" s="242">
        <v>0</v>
      </c>
      <c r="T12" s="242">
        <v>0</v>
      </c>
      <c r="U12" s="242"/>
      <c r="V12" s="242"/>
      <c r="W12" s="242"/>
      <c r="X12" s="242"/>
      <c r="Y12" s="242"/>
      <c r="Z12" s="242"/>
    </row>
    <row r="13" spans="1:26" s="187" customFormat="1" ht="17.25" customHeight="1">
      <c r="A13" s="241" t="s">
        <v>220</v>
      </c>
      <c r="B13" s="241"/>
      <c r="C13" s="241" t="s">
        <v>221</v>
      </c>
      <c r="D13" s="242">
        <f t="shared" si="0"/>
        <v>170.56</v>
      </c>
      <c r="E13" s="242">
        <f t="shared" si="1"/>
        <v>170.56</v>
      </c>
      <c r="F13" s="242">
        <f>SUM(F14:F21)</f>
        <v>123.56</v>
      </c>
      <c r="G13" s="242">
        <f>SUM(G14:G21)</f>
        <v>47</v>
      </c>
      <c r="H13" s="242"/>
      <c r="I13" s="242"/>
      <c r="J13" s="242"/>
      <c r="K13" s="242"/>
      <c r="L13" s="242"/>
      <c r="M13" s="242"/>
      <c r="N13" s="188"/>
      <c r="O13" s="188" t="s">
        <v>222</v>
      </c>
      <c r="P13" s="251" t="s">
        <v>223</v>
      </c>
      <c r="Q13" s="242">
        <v>63.76</v>
      </c>
      <c r="R13" s="242">
        <v>63.76</v>
      </c>
      <c r="S13" s="242">
        <v>63.76</v>
      </c>
      <c r="T13" s="242">
        <v>0</v>
      </c>
      <c r="U13" s="242"/>
      <c r="V13" s="242"/>
      <c r="W13" s="242"/>
      <c r="X13" s="242"/>
      <c r="Y13" s="242"/>
      <c r="Z13" s="242"/>
    </row>
    <row r="14" spans="1:26" s="187" customFormat="1" ht="17.25" customHeight="1">
      <c r="A14" s="243"/>
      <c r="B14" s="243" t="s">
        <v>208</v>
      </c>
      <c r="C14" s="243" t="s">
        <v>224</v>
      </c>
      <c r="D14" s="242">
        <f t="shared" si="0"/>
        <v>67.86</v>
      </c>
      <c r="E14" s="242">
        <f aca="true" t="shared" si="2" ref="E14:E21">SUM(F14:G14)</f>
        <v>67.86</v>
      </c>
      <c r="F14" s="242">
        <v>67.86</v>
      </c>
      <c r="G14" s="242">
        <v>0</v>
      </c>
      <c r="H14" s="242"/>
      <c r="I14" s="242"/>
      <c r="J14" s="242"/>
      <c r="K14" s="242"/>
      <c r="L14" s="242"/>
      <c r="M14" s="242"/>
      <c r="N14" s="188"/>
      <c r="O14" s="188" t="s">
        <v>225</v>
      </c>
      <c r="P14" s="251" t="s">
        <v>226</v>
      </c>
      <c r="Q14" s="242">
        <v>0</v>
      </c>
      <c r="R14" s="242">
        <v>0</v>
      </c>
      <c r="S14" s="242">
        <v>0</v>
      </c>
      <c r="T14" s="242">
        <v>0</v>
      </c>
      <c r="U14" s="242"/>
      <c r="V14" s="242"/>
      <c r="W14" s="242"/>
      <c r="X14" s="242"/>
      <c r="Y14" s="242"/>
      <c r="Z14" s="242"/>
    </row>
    <row r="15" spans="1:26" s="187" customFormat="1" ht="17.25" customHeight="1">
      <c r="A15" s="243"/>
      <c r="B15" s="243" t="s">
        <v>211</v>
      </c>
      <c r="C15" s="243" t="s">
        <v>227</v>
      </c>
      <c r="D15" s="242">
        <f t="shared" si="0"/>
        <v>52</v>
      </c>
      <c r="E15" s="242">
        <f t="shared" si="2"/>
        <v>52</v>
      </c>
      <c r="F15" s="242">
        <v>5</v>
      </c>
      <c r="G15" s="242">
        <v>47</v>
      </c>
      <c r="H15" s="242"/>
      <c r="I15" s="242"/>
      <c r="J15" s="242"/>
      <c r="K15" s="242"/>
      <c r="L15" s="242"/>
      <c r="M15" s="242"/>
      <c r="N15" s="188"/>
      <c r="O15" s="188" t="s">
        <v>187</v>
      </c>
      <c r="P15" s="251" t="s">
        <v>228</v>
      </c>
      <c r="Q15" s="242">
        <v>27.98</v>
      </c>
      <c r="R15" s="242">
        <v>27.98</v>
      </c>
      <c r="S15" s="242">
        <v>27.98</v>
      </c>
      <c r="T15" s="242">
        <v>0</v>
      </c>
      <c r="U15" s="242"/>
      <c r="V15" s="242"/>
      <c r="W15" s="242"/>
      <c r="X15" s="242"/>
      <c r="Y15" s="242"/>
      <c r="Z15" s="242"/>
    </row>
    <row r="16" spans="1:26" s="187" customFormat="1" ht="17.25" customHeight="1">
      <c r="A16" s="243"/>
      <c r="B16" s="243" t="s">
        <v>214</v>
      </c>
      <c r="C16" s="243" t="s">
        <v>229</v>
      </c>
      <c r="D16" s="242">
        <f t="shared" si="0"/>
        <v>1</v>
      </c>
      <c r="E16" s="242">
        <f t="shared" si="2"/>
        <v>1</v>
      </c>
      <c r="F16" s="242">
        <v>1</v>
      </c>
      <c r="G16" s="242">
        <v>0</v>
      </c>
      <c r="H16" s="242"/>
      <c r="I16" s="242"/>
      <c r="J16" s="242"/>
      <c r="K16" s="242"/>
      <c r="L16" s="242"/>
      <c r="M16" s="242"/>
      <c r="N16" s="188"/>
      <c r="O16" s="188" t="s">
        <v>189</v>
      </c>
      <c r="P16" s="251" t="s">
        <v>230</v>
      </c>
      <c r="Q16" s="242">
        <v>3.42</v>
      </c>
      <c r="R16" s="242">
        <v>3.42</v>
      </c>
      <c r="S16" s="242">
        <v>3.42</v>
      </c>
      <c r="T16" s="242">
        <v>0</v>
      </c>
      <c r="U16" s="242"/>
      <c r="V16" s="242"/>
      <c r="W16" s="242"/>
      <c r="X16" s="242"/>
      <c r="Y16" s="242"/>
      <c r="Z16" s="242"/>
    </row>
    <row r="17" spans="1:26" s="187" customFormat="1" ht="17.25" customHeight="1">
      <c r="A17" s="243"/>
      <c r="B17" s="243" t="s">
        <v>231</v>
      </c>
      <c r="C17" s="243" t="s">
        <v>232</v>
      </c>
      <c r="D17" s="242">
        <f t="shared" si="0"/>
        <v>17.8</v>
      </c>
      <c r="E17" s="242">
        <f t="shared" si="2"/>
        <v>17.8</v>
      </c>
      <c r="F17" s="242">
        <v>17.8</v>
      </c>
      <c r="G17" s="242">
        <v>0</v>
      </c>
      <c r="H17" s="242"/>
      <c r="I17" s="242"/>
      <c r="J17" s="242"/>
      <c r="K17" s="242"/>
      <c r="L17" s="242"/>
      <c r="M17" s="242"/>
      <c r="N17" s="188"/>
      <c r="O17" s="188" t="s">
        <v>190</v>
      </c>
      <c r="P17" s="251" t="s">
        <v>117</v>
      </c>
      <c r="Q17" s="242">
        <v>46</v>
      </c>
      <c r="R17" s="242">
        <v>46</v>
      </c>
      <c r="S17" s="242">
        <v>46</v>
      </c>
      <c r="T17" s="242">
        <v>0</v>
      </c>
      <c r="U17" s="242"/>
      <c r="V17" s="242"/>
      <c r="W17" s="242"/>
      <c r="X17" s="242"/>
      <c r="Y17" s="242"/>
      <c r="Z17" s="242"/>
    </row>
    <row r="18" spans="1:26" s="187" customFormat="1" ht="17.25" customHeight="1">
      <c r="A18" s="243"/>
      <c r="B18" s="243" t="s">
        <v>233</v>
      </c>
      <c r="C18" s="243" t="s">
        <v>234</v>
      </c>
      <c r="D18" s="242">
        <f t="shared" si="0"/>
        <v>4</v>
      </c>
      <c r="E18" s="242">
        <f t="shared" si="2"/>
        <v>4</v>
      </c>
      <c r="F18" s="242">
        <v>4</v>
      </c>
      <c r="G18" s="242">
        <v>0</v>
      </c>
      <c r="H18" s="242"/>
      <c r="I18" s="242"/>
      <c r="J18" s="242"/>
      <c r="K18" s="242"/>
      <c r="L18" s="242"/>
      <c r="M18" s="242"/>
      <c r="N18" s="188"/>
      <c r="O18" s="188" t="s">
        <v>216</v>
      </c>
      <c r="P18" s="251" t="s">
        <v>217</v>
      </c>
      <c r="Q18" s="242">
        <v>12.04</v>
      </c>
      <c r="R18" s="242">
        <v>12.04</v>
      </c>
      <c r="S18" s="242">
        <v>12.04</v>
      </c>
      <c r="T18" s="242">
        <v>0</v>
      </c>
      <c r="U18" s="242"/>
      <c r="V18" s="242"/>
      <c r="W18" s="242"/>
      <c r="X18" s="242"/>
      <c r="Y18" s="242"/>
      <c r="Z18" s="242"/>
    </row>
    <row r="19" spans="1:26" s="187" customFormat="1" ht="17.25" customHeight="1">
      <c r="A19" s="243"/>
      <c r="B19" s="243" t="s">
        <v>222</v>
      </c>
      <c r="C19" s="243" t="s">
        <v>235</v>
      </c>
      <c r="D19" s="242">
        <f t="shared" si="0"/>
        <v>15</v>
      </c>
      <c r="E19" s="242">
        <f t="shared" si="2"/>
        <v>15</v>
      </c>
      <c r="F19" s="242">
        <v>15</v>
      </c>
      <c r="G19" s="242">
        <v>0</v>
      </c>
      <c r="H19" s="242"/>
      <c r="I19" s="242"/>
      <c r="J19" s="242"/>
      <c r="K19" s="242"/>
      <c r="L19" s="242"/>
      <c r="M19" s="242"/>
      <c r="N19" s="22" t="s">
        <v>236</v>
      </c>
      <c r="O19" s="22"/>
      <c r="P19" s="248" t="s">
        <v>237</v>
      </c>
      <c r="Q19" s="242">
        <f>SUM(Q20:Q32)</f>
        <v>170.56</v>
      </c>
      <c r="R19" s="242">
        <f>SUM(R20:R32)</f>
        <v>170.56</v>
      </c>
      <c r="S19" s="242">
        <f>SUM(S20:S32)</f>
        <v>123.56</v>
      </c>
      <c r="T19" s="242">
        <f>SUM(T20:T32)</f>
        <v>47</v>
      </c>
      <c r="U19" s="242"/>
      <c r="V19" s="242"/>
      <c r="W19" s="242"/>
      <c r="X19" s="242"/>
      <c r="Y19" s="242"/>
      <c r="Z19" s="242"/>
    </row>
    <row r="20" spans="1:26" s="187" customFormat="1" ht="17.25" customHeight="1">
      <c r="A20" s="243"/>
      <c r="B20" s="243" t="s">
        <v>225</v>
      </c>
      <c r="C20" s="243" t="s">
        <v>238</v>
      </c>
      <c r="D20" s="242">
        <f t="shared" si="0"/>
        <v>3</v>
      </c>
      <c r="E20" s="242">
        <f t="shared" si="2"/>
        <v>3</v>
      </c>
      <c r="F20" s="242">
        <v>3</v>
      </c>
      <c r="G20" s="242">
        <v>0</v>
      </c>
      <c r="H20" s="242"/>
      <c r="I20" s="242"/>
      <c r="J20" s="242"/>
      <c r="K20" s="242"/>
      <c r="L20" s="242"/>
      <c r="M20" s="242"/>
      <c r="N20" s="188"/>
      <c r="O20" s="188" t="s">
        <v>208</v>
      </c>
      <c r="P20" s="251" t="s">
        <v>239</v>
      </c>
      <c r="Q20" s="242">
        <v>8.89</v>
      </c>
      <c r="R20" s="242">
        <v>8.89</v>
      </c>
      <c r="S20" s="242">
        <v>8.89</v>
      </c>
      <c r="T20" s="242">
        <v>0</v>
      </c>
      <c r="U20" s="242"/>
      <c r="V20" s="242"/>
      <c r="W20" s="242"/>
      <c r="X20" s="242"/>
      <c r="Y20" s="242"/>
      <c r="Z20" s="242"/>
    </row>
    <row r="21" spans="1:26" s="187" customFormat="1" ht="17.25" customHeight="1">
      <c r="A21" s="243"/>
      <c r="B21" s="243" t="s">
        <v>216</v>
      </c>
      <c r="C21" s="243" t="s">
        <v>240</v>
      </c>
      <c r="D21" s="242">
        <f t="shared" si="0"/>
        <v>9.9</v>
      </c>
      <c r="E21" s="242">
        <f t="shared" si="2"/>
        <v>9.9</v>
      </c>
      <c r="F21" s="242">
        <v>9.9</v>
      </c>
      <c r="G21" s="242">
        <v>0</v>
      </c>
      <c r="H21" s="242"/>
      <c r="I21" s="242"/>
      <c r="J21" s="242"/>
      <c r="K21" s="242"/>
      <c r="L21" s="242"/>
      <c r="M21" s="242"/>
      <c r="N21" s="188"/>
      <c r="O21" s="188" t="s">
        <v>218</v>
      </c>
      <c r="P21" s="251" t="s">
        <v>241</v>
      </c>
      <c r="Q21" s="242">
        <v>2.4</v>
      </c>
      <c r="R21" s="242">
        <v>2.4</v>
      </c>
      <c r="S21" s="242">
        <v>2.4</v>
      </c>
      <c r="T21" s="242">
        <v>0</v>
      </c>
      <c r="U21" s="242"/>
      <c r="V21" s="242"/>
      <c r="W21" s="242"/>
      <c r="X21" s="242"/>
      <c r="Y21" s="242"/>
      <c r="Z21" s="242"/>
    </row>
    <row r="22" spans="1:26" s="187" customFormat="1" ht="17.25" customHeight="1">
      <c r="A22" s="241" t="s">
        <v>242</v>
      </c>
      <c r="B22" s="241"/>
      <c r="C22" s="241" t="s">
        <v>243</v>
      </c>
      <c r="D22" s="242">
        <f t="shared" si="0"/>
        <v>3</v>
      </c>
      <c r="E22" s="242">
        <f t="shared" si="1"/>
        <v>3</v>
      </c>
      <c r="F22" s="242">
        <v>3</v>
      </c>
      <c r="G22" s="242">
        <v>0</v>
      </c>
      <c r="H22" s="242"/>
      <c r="I22" s="242"/>
      <c r="J22" s="242"/>
      <c r="K22" s="242"/>
      <c r="L22" s="242"/>
      <c r="M22" s="242"/>
      <c r="N22" s="188"/>
      <c r="O22" s="188" t="s">
        <v>188</v>
      </c>
      <c r="P22" s="251" t="s">
        <v>244</v>
      </c>
      <c r="Q22" s="242">
        <v>1</v>
      </c>
      <c r="R22" s="242">
        <v>1</v>
      </c>
      <c r="S22" s="242">
        <v>1</v>
      </c>
      <c r="T22" s="242">
        <v>0</v>
      </c>
      <c r="U22" s="242"/>
      <c r="V22" s="242"/>
      <c r="W22" s="242"/>
      <c r="X22" s="242"/>
      <c r="Y22" s="242"/>
      <c r="Z22" s="242"/>
    </row>
    <row r="23" spans="1:26" s="187" customFormat="1" ht="17.25" customHeight="1">
      <c r="A23" s="243"/>
      <c r="B23" s="243" t="s">
        <v>233</v>
      </c>
      <c r="C23" s="243" t="s">
        <v>245</v>
      </c>
      <c r="D23" s="242">
        <f t="shared" si="0"/>
        <v>3</v>
      </c>
      <c r="E23" s="242">
        <f t="shared" si="1"/>
        <v>3</v>
      </c>
      <c r="F23" s="242">
        <v>3</v>
      </c>
      <c r="G23" s="242">
        <v>0</v>
      </c>
      <c r="H23" s="242"/>
      <c r="I23" s="242"/>
      <c r="J23" s="242"/>
      <c r="K23" s="242"/>
      <c r="L23" s="242"/>
      <c r="M23" s="242"/>
      <c r="N23" s="188"/>
      <c r="O23" s="188" t="s">
        <v>190</v>
      </c>
      <c r="P23" s="251" t="s">
        <v>238</v>
      </c>
      <c r="Q23" s="242">
        <v>3</v>
      </c>
      <c r="R23" s="242">
        <v>3</v>
      </c>
      <c r="S23" s="242">
        <v>3</v>
      </c>
      <c r="T23" s="242">
        <v>0</v>
      </c>
      <c r="U23" s="242"/>
      <c r="V23" s="242"/>
      <c r="W23" s="242"/>
      <c r="X23" s="242"/>
      <c r="Y23" s="242"/>
      <c r="Z23" s="242"/>
    </row>
    <row r="24" spans="1:26" s="187" customFormat="1" ht="17.25" customHeight="1">
      <c r="A24" s="241" t="s">
        <v>246</v>
      </c>
      <c r="B24" s="241"/>
      <c r="C24" s="241" t="s">
        <v>247</v>
      </c>
      <c r="D24" s="242">
        <f t="shared" si="0"/>
        <v>0</v>
      </c>
      <c r="E24" s="242">
        <f t="shared" si="1"/>
        <v>0</v>
      </c>
      <c r="F24" s="242">
        <v>0</v>
      </c>
      <c r="G24" s="242">
        <v>0</v>
      </c>
      <c r="H24" s="242"/>
      <c r="I24" s="242"/>
      <c r="J24" s="242"/>
      <c r="K24" s="242"/>
      <c r="L24" s="242"/>
      <c r="M24" s="242"/>
      <c r="N24" s="188"/>
      <c r="O24" s="188" t="s">
        <v>192</v>
      </c>
      <c r="P24" s="251" t="s">
        <v>227</v>
      </c>
      <c r="Q24" s="242">
        <v>52</v>
      </c>
      <c r="R24" s="242">
        <v>52</v>
      </c>
      <c r="S24" s="242">
        <v>5</v>
      </c>
      <c r="T24" s="242">
        <v>47</v>
      </c>
      <c r="U24" s="242"/>
      <c r="V24" s="242"/>
      <c r="W24" s="242"/>
      <c r="X24" s="242"/>
      <c r="Y24" s="242"/>
      <c r="Z24" s="242"/>
    </row>
    <row r="25" spans="1:26" s="187" customFormat="1" ht="17.25" customHeight="1">
      <c r="A25" s="243"/>
      <c r="B25" s="243" t="s">
        <v>208</v>
      </c>
      <c r="C25" s="243" t="s">
        <v>207</v>
      </c>
      <c r="D25" s="242">
        <f t="shared" si="0"/>
        <v>0</v>
      </c>
      <c r="E25" s="242">
        <f t="shared" si="1"/>
        <v>0</v>
      </c>
      <c r="F25" s="242">
        <v>0</v>
      </c>
      <c r="G25" s="242">
        <v>0</v>
      </c>
      <c r="H25" s="242"/>
      <c r="I25" s="242"/>
      <c r="J25" s="242"/>
      <c r="K25" s="242"/>
      <c r="L25" s="242"/>
      <c r="M25" s="242"/>
      <c r="N25" s="188"/>
      <c r="O25" s="188" t="s">
        <v>193</v>
      </c>
      <c r="P25" s="251" t="s">
        <v>229</v>
      </c>
      <c r="Q25" s="242">
        <v>1</v>
      </c>
      <c r="R25" s="242">
        <v>1</v>
      </c>
      <c r="S25" s="242">
        <v>1</v>
      </c>
      <c r="T25" s="242">
        <v>0</v>
      </c>
      <c r="U25" s="242"/>
      <c r="V25" s="242"/>
      <c r="W25" s="242"/>
      <c r="X25" s="242"/>
      <c r="Y25" s="242"/>
      <c r="Z25" s="242"/>
    </row>
    <row r="26" spans="1:26" s="187" customFormat="1" ht="17.25" customHeight="1">
      <c r="A26" s="243"/>
      <c r="B26" s="243" t="s">
        <v>211</v>
      </c>
      <c r="C26" s="243" t="s">
        <v>237</v>
      </c>
      <c r="D26" s="242">
        <f t="shared" si="0"/>
        <v>0</v>
      </c>
      <c r="E26" s="242">
        <f t="shared" si="1"/>
        <v>0</v>
      </c>
      <c r="F26" s="242">
        <v>0</v>
      </c>
      <c r="G26" s="242">
        <v>0</v>
      </c>
      <c r="H26" s="242"/>
      <c r="I26" s="242"/>
      <c r="J26" s="242"/>
      <c r="K26" s="242"/>
      <c r="L26" s="242"/>
      <c r="M26" s="242"/>
      <c r="N26" s="188"/>
      <c r="O26" s="188" t="s">
        <v>194</v>
      </c>
      <c r="P26" s="251" t="s">
        <v>234</v>
      </c>
      <c r="Q26" s="242">
        <v>4</v>
      </c>
      <c r="R26" s="242">
        <v>4</v>
      </c>
      <c r="S26" s="242">
        <v>4</v>
      </c>
      <c r="T26" s="242">
        <v>0</v>
      </c>
      <c r="U26" s="242"/>
      <c r="V26" s="242"/>
      <c r="W26" s="242"/>
      <c r="X26" s="242"/>
      <c r="Y26" s="242"/>
      <c r="Z26" s="242"/>
    </row>
    <row r="27" spans="1:26" s="187" customFormat="1" ht="17.25" customHeight="1">
      <c r="A27" s="241" t="s">
        <v>248</v>
      </c>
      <c r="B27" s="241"/>
      <c r="C27" s="241" t="s">
        <v>249</v>
      </c>
      <c r="D27" s="242">
        <f t="shared" si="0"/>
        <v>96.81</v>
      </c>
      <c r="E27" s="242">
        <f t="shared" si="1"/>
        <v>96.81</v>
      </c>
      <c r="F27" s="242">
        <f>SUM(F28:F29)</f>
        <v>91.48</v>
      </c>
      <c r="G27" s="242">
        <f>SUM(G28:G29)</f>
        <v>5.33</v>
      </c>
      <c r="H27" s="242"/>
      <c r="I27" s="242"/>
      <c r="J27" s="242"/>
      <c r="K27" s="242"/>
      <c r="L27" s="242"/>
      <c r="M27" s="242"/>
      <c r="N27" s="188"/>
      <c r="O27" s="188" t="s">
        <v>203</v>
      </c>
      <c r="P27" s="251" t="s">
        <v>250</v>
      </c>
      <c r="Q27" s="242">
        <v>17.8</v>
      </c>
      <c r="R27" s="242">
        <v>17.8</v>
      </c>
      <c r="S27" s="242">
        <v>17.8</v>
      </c>
      <c r="T27" s="242">
        <v>0</v>
      </c>
      <c r="U27" s="242"/>
      <c r="V27" s="242"/>
      <c r="W27" s="242"/>
      <c r="X27" s="242"/>
      <c r="Y27" s="242"/>
      <c r="Z27" s="242"/>
    </row>
    <row r="28" spans="1:26" s="187" customFormat="1" ht="17.25" customHeight="1">
      <c r="A28" s="243"/>
      <c r="B28" s="243" t="s">
        <v>208</v>
      </c>
      <c r="C28" s="243" t="s">
        <v>251</v>
      </c>
      <c r="D28" s="242">
        <f t="shared" si="0"/>
        <v>5.33</v>
      </c>
      <c r="E28" s="242">
        <f t="shared" si="1"/>
        <v>5.33</v>
      </c>
      <c r="F28" s="242">
        <v>0</v>
      </c>
      <c r="G28" s="242">
        <v>5.33</v>
      </c>
      <c r="H28" s="242"/>
      <c r="I28" s="242"/>
      <c r="J28" s="242"/>
      <c r="K28" s="242"/>
      <c r="L28" s="242"/>
      <c r="M28" s="242"/>
      <c r="N28" s="188"/>
      <c r="O28" s="188" t="s">
        <v>252</v>
      </c>
      <c r="P28" s="251" t="s">
        <v>253</v>
      </c>
      <c r="Q28" s="242">
        <v>3.63</v>
      </c>
      <c r="R28" s="242">
        <v>3.63</v>
      </c>
      <c r="S28" s="242">
        <v>3.63</v>
      </c>
      <c r="T28" s="242">
        <v>0</v>
      </c>
      <c r="U28" s="242"/>
      <c r="V28" s="242"/>
      <c r="W28" s="242"/>
      <c r="X28" s="242"/>
      <c r="Y28" s="242"/>
      <c r="Z28" s="242"/>
    </row>
    <row r="29" spans="1:26" s="187" customFormat="1" ht="17.25" customHeight="1">
      <c r="A29" s="243"/>
      <c r="B29" s="243" t="s">
        <v>231</v>
      </c>
      <c r="C29" s="243" t="s">
        <v>254</v>
      </c>
      <c r="D29" s="242">
        <f t="shared" si="0"/>
        <v>91.48</v>
      </c>
      <c r="E29" s="242">
        <f t="shared" si="1"/>
        <v>91.48</v>
      </c>
      <c r="F29" s="242">
        <v>91.48</v>
      </c>
      <c r="G29" s="242">
        <v>0</v>
      </c>
      <c r="H29" s="242"/>
      <c r="I29" s="242"/>
      <c r="J29" s="242"/>
      <c r="K29" s="242"/>
      <c r="L29" s="242"/>
      <c r="M29" s="242"/>
      <c r="N29" s="188"/>
      <c r="O29" s="188" t="s">
        <v>255</v>
      </c>
      <c r="P29" s="251" t="s">
        <v>256</v>
      </c>
      <c r="Q29" s="242">
        <v>9.04</v>
      </c>
      <c r="R29" s="242">
        <v>9.04</v>
      </c>
      <c r="S29" s="242">
        <v>9.04</v>
      </c>
      <c r="T29" s="242">
        <v>0</v>
      </c>
      <c r="U29" s="242"/>
      <c r="V29" s="242"/>
      <c r="W29" s="242"/>
      <c r="X29" s="242"/>
      <c r="Y29" s="242"/>
      <c r="Z29" s="242"/>
    </row>
    <row r="30" spans="1:26" s="187" customFormat="1" ht="17.25" customHeight="1">
      <c r="A30" s="22"/>
      <c r="B30" s="22"/>
      <c r="C30" s="22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188"/>
      <c r="O30" s="188" t="s">
        <v>257</v>
      </c>
      <c r="P30" s="251" t="s">
        <v>235</v>
      </c>
      <c r="Q30" s="242">
        <v>15</v>
      </c>
      <c r="R30" s="242">
        <v>15</v>
      </c>
      <c r="S30" s="242">
        <v>15</v>
      </c>
      <c r="T30" s="242">
        <v>0</v>
      </c>
      <c r="U30" s="242"/>
      <c r="V30" s="242"/>
      <c r="W30" s="242"/>
      <c r="X30" s="242"/>
      <c r="Y30" s="242"/>
      <c r="Z30" s="242"/>
    </row>
    <row r="31" spans="1:26" s="187" customFormat="1" ht="17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88"/>
      <c r="O31" s="188" t="s">
        <v>258</v>
      </c>
      <c r="P31" s="251" t="s">
        <v>259</v>
      </c>
      <c r="Q31" s="242">
        <v>42.9</v>
      </c>
      <c r="R31" s="242">
        <v>42.9</v>
      </c>
      <c r="S31" s="242">
        <v>42.9</v>
      </c>
      <c r="T31" s="242">
        <v>0</v>
      </c>
      <c r="U31" s="242"/>
      <c r="V31" s="242"/>
      <c r="W31" s="242"/>
      <c r="X31" s="242"/>
      <c r="Y31" s="242"/>
      <c r="Z31" s="242"/>
    </row>
    <row r="32" spans="1:26" s="187" customFormat="1" ht="17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88"/>
      <c r="O32" s="188" t="s">
        <v>216</v>
      </c>
      <c r="P32" s="251" t="s">
        <v>240</v>
      </c>
      <c r="Q32" s="242">
        <v>9.9</v>
      </c>
      <c r="R32" s="242">
        <v>9.9</v>
      </c>
      <c r="S32" s="242">
        <v>9.9</v>
      </c>
      <c r="T32" s="242">
        <v>0</v>
      </c>
      <c r="U32" s="242"/>
      <c r="V32" s="242"/>
      <c r="W32" s="242"/>
      <c r="X32" s="242"/>
      <c r="Y32" s="242"/>
      <c r="Z32" s="242"/>
    </row>
    <row r="33" spans="1:26" s="187" customFormat="1" ht="17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 t="s">
        <v>260</v>
      </c>
      <c r="O33" s="22"/>
      <c r="P33" s="248" t="s">
        <v>249</v>
      </c>
      <c r="Q33" s="242">
        <f>SUM(Q34:Q37)</f>
        <v>96.81</v>
      </c>
      <c r="R33" s="242">
        <f>SUM(R34:R37)</f>
        <v>96.81</v>
      </c>
      <c r="S33" s="242">
        <f>SUM(S34:S37)</f>
        <v>91.48</v>
      </c>
      <c r="T33" s="242">
        <f>SUM(T34:T37)</f>
        <v>5.33</v>
      </c>
      <c r="U33" s="242"/>
      <c r="V33" s="242"/>
      <c r="W33" s="242"/>
      <c r="X33" s="242"/>
      <c r="Y33" s="242"/>
      <c r="Z33" s="242"/>
    </row>
    <row r="34" spans="1:26" s="187" customFormat="1" ht="17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88"/>
      <c r="O34" s="188" t="s">
        <v>208</v>
      </c>
      <c r="P34" s="251" t="s">
        <v>261</v>
      </c>
      <c r="Q34" s="242">
        <v>16.01</v>
      </c>
      <c r="R34" s="242">
        <v>16.01</v>
      </c>
      <c r="S34" s="242">
        <v>16.01</v>
      </c>
      <c r="T34" s="242">
        <v>0</v>
      </c>
      <c r="U34" s="242"/>
      <c r="V34" s="242"/>
      <c r="W34" s="242"/>
      <c r="X34" s="242"/>
      <c r="Y34" s="242"/>
      <c r="Z34" s="242"/>
    </row>
    <row r="35" spans="1:26" s="187" customFormat="1" ht="17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88"/>
      <c r="O35" s="188" t="s">
        <v>211</v>
      </c>
      <c r="P35" s="251" t="s">
        <v>262</v>
      </c>
      <c r="Q35" s="242">
        <v>75.47</v>
      </c>
      <c r="R35" s="242">
        <v>75.47</v>
      </c>
      <c r="S35" s="242">
        <v>75.47</v>
      </c>
      <c r="T35" s="242">
        <v>0</v>
      </c>
      <c r="U35" s="242"/>
      <c r="V35" s="242"/>
      <c r="W35" s="242"/>
      <c r="X35" s="242"/>
      <c r="Y35" s="242"/>
      <c r="Z35" s="242"/>
    </row>
    <row r="36" spans="1:26" s="187" customFormat="1" ht="17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88"/>
      <c r="O36" s="188" t="s">
        <v>231</v>
      </c>
      <c r="P36" s="251" t="s">
        <v>263</v>
      </c>
      <c r="Q36" s="242">
        <v>5.33</v>
      </c>
      <c r="R36" s="242">
        <v>5.33</v>
      </c>
      <c r="S36" s="242">
        <v>0</v>
      </c>
      <c r="T36" s="242">
        <v>5.33</v>
      </c>
      <c r="U36" s="242"/>
      <c r="V36" s="242"/>
      <c r="W36" s="242"/>
      <c r="X36" s="242"/>
      <c r="Y36" s="242"/>
      <c r="Z36" s="242"/>
    </row>
    <row r="37" spans="1:26" s="187" customFormat="1" ht="17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88"/>
      <c r="O37" s="188" t="s">
        <v>218</v>
      </c>
      <c r="P37" s="251" t="s">
        <v>264</v>
      </c>
      <c r="Q37" s="242">
        <v>0</v>
      </c>
      <c r="R37" s="242">
        <v>0</v>
      </c>
      <c r="S37" s="242">
        <v>0</v>
      </c>
      <c r="T37" s="242">
        <v>0</v>
      </c>
      <c r="U37" s="242"/>
      <c r="V37" s="242"/>
      <c r="W37" s="242"/>
      <c r="X37" s="242"/>
      <c r="Y37" s="242"/>
      <c r="Z37" s="242"/>
    </row>
    <row r="38" spans="1:26" s="187" customFormat="1" ht="17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 t="s">
        <v>265</v>
      </c>
      <c r="O38" s="22"/>
      <c r="P38" s="248" t="s">
        <v>266</v>
      </c>
      <c r="Q38" s="242">
        <v>3</v>
      </c>
      <c r="R38" s="242">
        <v>3</v>
      </c>
      <c r="S38" s="242">
        <v>3</v>
      </c>
      <c r="T38" s="242">
        <v>0</v>
      </c>
      <c r="U38" s="242"/>
      <c r="V38" s="242"/>
      <c r="W38" s="242"/>
      <c r="X38" s="242"/>
      <c r="Y38" s="242"/>
      <c r="Z38" s="242"/>
    </row>
    <row r="39" spans="1:26" s="187" customFormat="1" ht="17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88"/>
      <c r="O39" s="188" t="s">
        <v>211</v>
      </c>
      <c r="P39" s="251" t="s">
        <v>267</v>
      </c>
      <c r="Q39" s="242">
        <v>3</v>
      </c>
      <c r="R39" s="242">
        <v>3</v>
      </c>
      <c r="S39" s="242">
        <v>3</v>
      </c>
      <c r="T39" s="242">
        <v>0</v>
      </c>
      <c r="U39" s="242"/>
      <c r="V39" s="242"/>
      <c r="W39" s="242"/>
      <c r="X39" s="242"/>
      <c r="Y39" s="242"/>
      <c r="Z39" s="242"/>
    </row>
    <row r="40" spans="1:26" s="187" customFormat="1" ht="20.25" customHeight="1">
      <c r="A40" s="245" t="s">
        <v>49</v>
      </c>
      <c r="B40" s="246"/>
      <c r="C40" s="247"/>
      <c r="D40" s="248">
        <f>SUM(D8,D13,D22,D27)</f>
        <v>869.3199999999999</v>
      </c>
      <c r="E40" s="248">
        <f>SUM(E8,E13,E22,E27)</f>
        <v>869.3199999999999</v>
      </c>
      <c r="F40" s="248">
        <f>SUM(F8,F13,F22,F27)</f>
        <v>816.99</v>
      </c>
      <c r="G40" s="248">
        <f>SUM(G8,G13,G22,G27)</f>
        <v>52.33</v>
      </c>
      <c r="H40" s="248"/>
      <c r="I40" s="248"/>
      <c r="J40" s="248"/>
      <c r="K40" s="248"/>
      <c r="L40" s="248"/>
      <c r="M40" s="248"/>
      <c r="N40" s="252" t="s">
        <v>49</v>
      </c>
      <c r="O40" s="252"/>
      <c r="P40" s="252"/>
      <c r="Q40" s="242">
        <f>SUM(Q8,Q19,Q33,Q38)</f>
        <v>869.3199999999999</v>
      </c>
      <c r="R40" s="242">
        <f>SUM(R8,R19,R33,R38)</f>
        <v>869.3199999999999</v>
      </c>
      <c r="S40" s="242">
        <f>SUM(S8,S19,S33,S38)</f>
        <v>816.99</v>
      </c>
      <c r="T40" s="242">
        <f>SUM(T8,T19,T33,T38)</f>
        <v>52.33</v>
      </c>
      <c r="U40" s="242"/>
      <c r="V40" s="242"/>
      <c r="W40" s="242"/>
      <c r="X40" s="242"/>
      <c r="Y40" s="242"/>
      <c r="Z40" s="242"/>
    </row>
    <row r="42" ht="12.75">
      <c r="W42" s="258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0:C40"/>
    <mergeCell ref="N40:P40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ignoredErrors>
    <ignoredError sqref="F8:G8 F13:G13 F10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216" customWidth="1"/>
    <col min="3" max="3" width="17.28125" style="217" customWidth="1"/>
    <col min="4" max="5" width="26.28125" style="218" customWidth="1"/>
    <col min="6" max="6" width="18.7109375" style="218" customWidth="1"/>
    <col min="7" max="7" width="9.140625" style="82" customWidth="1"/>
    <col min="8" max="16384" width="9.140625" style="82" bestFit="1" customWidth="1"/>
  </cols>
  <sheetData>
    <row r="1" spans="1:6" ht="12" customHeight="1">
      <c r="A1" s="219"/>
      <c r="B1" s="219"/>
      <c r="C1" s="89"/>
      <c r="D1" s="82"/>
      <c r="E1" s="82"/>
      <c r="F1" s="220" t="s">
        <v>268</v>
      </c>
    </row>
    <row r="2" spans="1:6" ht="25.5" customHeight="1">
      <c r="A2" s="221" t="s">
        <v>269</v>
      </c>
      <c r="B2" s="221"/>
      <c r="C2" s="221"/>
      <c r="D2" s="221"/>
      <c r="E2" s="222"/>
      <c r="F2" s="222"/>
    </row>
    <row r="3" spans="1:6" ht="15.75" customHeight="1">
      <c r="A3" s="158" t="s">
        <v>2</v>
      </c>
      <c r="B3" s="219"/>
      <c r="C3" s="89"/>
      <c r="D3" s="82"/>
      <c r="E3" s="82"/>
      <c r="F3" s="220" t="s">
        <v>270</v>
      </c>
    </row>
    <row r="4" spans="1:6" s="215" customFormat="1" ht="19.5" customHeight="1">
      <c r="A4" s="223" t="s">
        <v>271</v>
      </c>
      <c r="B4" s="17" t="s">
        <v>272</v>
      </c>
      <c r="C4" s="12" t="s">
        <v>273</v>
      </c>
      <c r="D4" s="13"/>
      <c r="E4" s="14"/>
      <c r="F4" s="17" t="s">
        <v>234</v>
      </c>
    </row>
    <row r="5" spans="1:6" s="215" customFormat="1" ht="19.5" customHeight="1">
      <c r="A5" s="19"/>
      <c r="B5" s="20"/>
      <c r="C5" s="180" t="s">
        <v>56</v>
      </c>
      <c r="D5" s="180" t="s">
        <v>274</v>
      </c>
      <c r="E5" s="180" t="s">
        <v>275</v>
      </c>
      <c r="F5" s="20"/>
    </row>
    <row r="6" spans="1:6" s="215" customFormat="1" ht="18.75" customHeight="1">
      <c r="A6" s="224">
        <v>1</v>
      </c>
      <c r="B6" s="224">
        <v>2</v>
      </c>
      <c r="C6" s="225">
        <v>3</v>
      </c>
      <c r="D6" s="224">
        <v>4</v>
      </c>
      <c r="E6" s="224">
        <v>5</v>
      </c>
      <c r="F6" s="224">
        <v>6</v>
      </c>
    </row>
    <row r="7" spans="1:6" ht="18.75" customHeight="1">
      <c r="A7" s="226">
        <v>19</v>
      </c>
      <c r="B7" s="226"/>
      <c r="C7" s="227">
        <v>15</v>
      </c>
      <c r="D7" s="226"/>
      <c r="E7" s="226">
        <v>15</v>
      </c>
      <c r="F7" s="226">
        <v>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workbookViewId="0" topLeftCell="D19">
      <selection activeCell="H43" sqref="H43"/>
    </sheetView>
  </sheetViews>
  <sheetFormatPr defaultColWidth="8.8515625" defaultRowHeight="14.25" customHeight="1"/>
  <cols>
    <col min="1" max="1" width="14.8515625" style="171" customWidth="1"/>
    <col min="2" max="2" width="19.7109375" style="171" customWidth="1"/>
    <col min="3" max="3" width="24.140625" style="171" customWidth="1"/>
    <col min="4" max="5" width="15.140625" style="171" bestFit="1" customWidth="1"/>
    <col min="6" max="7" width="14.28125" style="171" customWidth="1"/>
    <col min="8" max="9" width="12.140625" style="89" customWidth="1"/>
    <col min="10" max="10" width="14.57421875" style="89" customWidth="1"/>
    <col min="11" max="13" width="12.140625" style="89" customWidth="1"/>
    <col min="14" max="14" width="12.7109375" style="89" customWidth="1"/>
    <col min="15" max="26" width="12.140625" style="89" customWidth="1"/>
    <col min="27" max="27" width="9.140625" style="82" customWidth="1"/>
    <col min="28" max="16384" width="9.140625" style="82" bestFit="1" customWidth="1"/>
  </cols>
  <sheetData>
    <row r="1" ht="12" customHeight="1">
      <c r="Z1" s="214" t="s">
        <v>276</v>
      </c>
    </row>
    <row r="2" spans="1:26" ht="39" customHeight="1">
      <c r="A2" s="174" t="s">
        <v>277</v>
      </c>
      <c r="B2" s="174"/>
      <c r="C2" s="174"/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26" ht="18" customHeight="1">
      <c r="A3" s="158" t="s">
        <v>2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Z3" s="88" t="s">
        <v>3</v>
      </c>
    </row>
    <row r="4" spans="1:26" ht="14.25">
      <c r="A4" s="197" t="s">
        <v>278</v>
      </c>
      <c r="B4" s="197" t="s">
        <v>279</v>
      </c>
      <c r="C4" s="197" t="s">
        <v>280</v>
      </c>
      <c r="D4" s="197" t="s">
        <v>281</v>
      </c>
      <c r="E4" s="197" t="s">
        <v>282</v>
      </c>
      <c r="F4" s="197" t="s">
        <v>283</v>
      </c>
      <c r="G4" s="197" t="s">
        <v>284</v>
      </c>
      <c r="H4" s="94" t="s">
        <v>285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14.25">
      <c r="A5" s="197"/>
      <c r="B5" s="197"/>
      <c r="C5" s="197"/>
      <c r="D5" s="197"/>
      <c r="E5" s="197"/>
      <c r="F5" s="197"/>
      <c r="G5" s="197"/>
      <c r="H5" s="198" t="s">
        <v>286</v>
      </c>
      <c r="I5" s="205" t="s">
        <v>287</v>
      </c>
      <c r="J5" s="205"/>
      <c r="K5" s="205"/>
      <c r="L5" s="205"/>
      <c r="M5" s="205"/>
      <c r="N5" s="205"/>
      <c r="O5" s="205"/>
      <c r="P5" s="205"/>
      <c r="Q5" s="208" t="s">
        <v>288</v>
      </c>
      <c r="R5" s="209"/>
      <c r="S5" s="210"/>
      <c r="T5" s="198" t="s">
        <v>60</v>
      </c>
      <c r="U5" s="94" t="s">
        <v>61</v>
      </c>
      <c r="V5" s="94"/>
      <c r="W5" s="94"/>
      <c r="X5" s="94"/>
      <c r="Y5" s="94"/>
      <c r="Z5" s="94"/>
    </row>
    <row r="6" spans="1:26" ht="14.25">
      <c r="A6" s="197"/>
      <c r="B6" s="197"/>
      <c r="C6" s="197"/>
      <c r="D6" s="197"/>
      <c r="E6" s="197"/>
      <c r="F6" s="197"/>
      <c r="G6" s="197"/>
      <c r="H6" s="199"/>
      <c r="I6" s="94" t="s">
        <v>289</v>
      </c>
      <c r="J6" s="94"/>
      <c r="K6" s="94"/>
      <c r="L6" s="94"/>
      <c r="M6" s="94"/>
      <c r="N6" s="94"/>
      <c r="O6" s="205" t="s">
        <v>290</v>
      </c>
      <c r="P6" s="205" t="s">
        <v>59</v>
      </c>
      <c r="Q6" s="211" t="s">
        <v>57</v>
      </c>
      <c r="R6" s="211" t="s">
        <v>58</v>
      </c>
      <c r="S6" s="211" t="s">
        <v>59</v>
      </c>
      <c r="T6" s="199"/>
      <c r="U6" s="198" t="s">
        <v>56</v>
      </c>
      <c r="V6" s="198" t="s">
        <v>62</v>
      </c>
      <c r="W6" s="198" t="s">
        <v>63</v>
      </c>
      <c r="X6" s="198" t="s">
        <v>64</v>
      </c>
      <c r="Y6" s="198" t="s">
        <v>65</v>
      </c>
      <c r="Z6" s="198" t="s">
        <v>66</v>
      </c>
    </row>
    <row r="7" spans="1:26" ht="13.5" customHeight="1">
      <c r="A7" s="197"/>
      <c r="B7" s="197"/>
      <c r="C7" s="197"/>
      <c r="D7" s="197"/>
      <c r="E7" s="197"/>
      <c r="F7" s="197"/>
      <c r="G7" s="197"/>
      <c r="H7" s="199"/>
      <c r="I7" s="94" t="s">
        <v>291</v>
      </c>
      <c r="J7" s="94"/>
      <c r="K7" s="94" t="s">
        <v>292</v>
      </c>
      <c r="L7" s="94" t="s">
        <v>293</v>
      </c>
      <c r="M7" s="94" t="s">
        <v>294</v>
      </c>
      <c r="N7" s="94" t="s">
        <v>295</v>
      </c>
      <c r="O7" s="205"/>
      <c r="P7" s="205"/>
      <c r="Q7" s="212"/>
      <c r="R7" s="212"/>
      <c r="S7" s="212"/>
      <c r="T7" s="199"/>
      <c r="U7" s="199"/>
      <c r="V7" s="199"/>
      <c r="W7" s="199"/>
      <c r="X7" s="199"/>
      <c r="Y7" s="199"/>
      <c r="Z7" s="199"/>
    </row>
    <row r="8" spans="1:26" ht="28.5">
      <c r="A8" s="197"/>
      <c r="B8" s="197"/>
      <c r="C8" s="197"/>
      <c r="D8" s="197"/>
      <c r="E8" s="197"/>
      <c r="F8" s="197"/>
      <c r="G8" s="197"/>
      <c r="H8" s="200"/>
      <c r="I8" s="94" t="s">
        <v>56</v>
      </c>
      <c r="J8" s="94" t="s">
        <v>296</v>
      </c>
      <c r="K8" s="94"/>
      <c r="L8" s="94"/>
      <c r="M8" s="94"/>
      <c r="N8" s="94"/>
      <c r="O8" s="205"/>
      <c r="P8" s="205"/>
      <c r="Q8" s="213"/>
      <c r="R8" s="213"/>
      <c r="S8" s="213"/>
      <c r="T8" s="200"/>
      <c r="U8" s="200"/>
      <c r="V8" s="200"/>
      <c r="W8" s="200"/>
      <c r="X8" s="200"/>
      <c r="Y8" s="200"/>
      <c r="Z8" s="200"/>
    </row>
    <row r="9" spans="1:26" ht="13.5" customHeight="1">
      <c r="A9" s="201" t="s">
        <v>158</v>
      </c>
      <c r="B9" s="201" t="s">
        <v>159</v>
      </c>
      <c r="C9" s="201" t="s">
        <v>160</v>
      </c>
      <c r="D9" s="201" t="s">
        <v>161</v>
      </c>
      <c r="E9" s="201" t="s">
        <v>162</v>
      </c>
      <c r="F9" s="201" t="s">
        <v>163</v>
      </c>
      <c r="G9" s="201" t="s">
        <v>164</v>
      </c>
      <c r="H9" s="201" t="s">
        <v>185</v>
      </c>
      <c r="I9" s="201" t="s">
        <v>186</v>
      </c>
      <c r="J9" s="201" t="s">
        <v>187</v>
      </c>
      <c r="K9" s="201" t="s">
        <v>188</v>
      </c>
      <c r="L9" s="201" t="s">
        <v>189</v>
      </c>
      <c r="M9" s="201" t="s">
        <v>190</v>
      </c>
      <c r="N9" s="201" t="s">
        <v>191</v>
      </c>
      <c r="O9" s="201" t="s">
        <v>192</v>
      </c>
      <c r="P9" s="201" t="s">
        <v>193</v>
      </c>
      <c r="Q9" s="201" t="s">
        <v>194</v>
      </c>
      <c r="R9" s="201" t="s">
        <v>195</v>
      </c>
      <c r="S9" s="201" t="s">
        <v>196</v>
      </c>
      <c r="T9" s="201" t="s">
        <v>197</v>
      </c>
      <c r="U9" s="201" t="s">
        <v>198</v>
      </c>
      <c r="V9" s="201" t="s">
        <v>199</v>
      </c>
      <c r="W9" s="201" t="s">
        <v>200</v>
      </c>
      <c r="X9" s="201" t="s">
        <v>201</v>
      </c>
      <c r="Y9" s="201" t="s">
        <v>202</v>
      </c>
      <c r="Z9" s="201" t="s">
        <v>203</v>
      </c>
    </row>
    <row r="10" spans="1:26" s="196" customFormat="1" ht="27.75" customHeight="1">
      <c r="A10" s="36" t="s">
        <v>297</v>
      </c>
      <c r="B10" s="36" t="s">
        <v>298</v>
      </c>
      <c r="C10" s="36" t="s">
        <v>299</v>
      </c>
      <c r="D10" s="36" t="s">
        <v>86</v>
      </c>
      <c r="E10" s="36" t="s">
        <v>87</v>
      </c>
      <c r="F10" s="36">
        <v>30101</v>
      </c>
      <c r="G10" s="36" t="s">
        <v>210</v>
      </c>
      <c r="H10" s="202">
        <v>181.69</v>
      </c>
      <c r="I10" s="202">
        <v>181.69</v>
      </c>
      <c r="J10" s="202"/>
      <c r="K10" s="202"/>
      <c r="L10" s="202"/>
      <c r="M10" s="202"/>
      <c r="N10" s="202">
        <v>181.69</v>
      </c>
      <c r="O10" s="206"/>
      <c r="P10" s="206"/>
      <c r="Q10" s="202"/>
      <c r="R10" s="202"/>
      <c r="S10" s="202"/>
      <c r="T10" s="202"/>
      <c r="U10" s="202"/>
      <c r="V10" s="202"/>
      <c r="W10" s="202"/>
      <c r="X10" s="202"/>
      <c r="Y10" s="206"/>
      <c r="Z10" s="206"/>
    </row>
    <row r="11" spans="1:26" s="196" customFormat="1" ht="27.75" customHeight="1">
      <c r="A11" s="36" t="s">
        <v>297</v>
      </c>
      <c r="B11" s="36" t="s">
        <v>298</v>
      </c>
      <c r="C11" s="36" t="s">
        <v>299</v>
      </c>
      <c r="D11" s="36" t="s">
        <v>86</v>
      </c>
      <c r="E11" s="36" t="s">
        <v>87</v>
      </c>
      <c r="F11" s="36">
        <v>30102</v>
      </c>
      <c r="G11" s="36" t="s">
        <v>213</v>
      </c>
      <c r="H11" s="202">
        <v>248.93</v>
      </c>
      <c r="I11" s="202">
        <v>248.93</v>
      </c>
      <c r="J11" s="202"/>
      <c r="K11" s="202"/>
      <c r="L11" s="202"/>
      <c r="M11" s="202"/>
      <c r="N11" s="202">
        <v>248.93</v>
      </c>
      <c r="O11" s="206"/>
      <c r="P11" s="206"/>
      <c r="Q11" s="202"/>
      <c r="R11" s="202"/>
      <c r="S11" s="202"/>
      <c r="T11" s="202"/>
      <c r="U11" s="202"/>
      <c r="V11" s="202"/>
      <c r="W11" s="202"/>
      <c r="X11" s="202"/>
      <c r="Y11" s="206"/>
      <c r="Z11" s="206"/>
    </row>
    <row r="12" spans="1:26" s="196" customFormat="1" ht="27.75" customHeight="1">
      <c r="A12" s="36" t="s">
        <v>297</v>
      </c>
      <c r="B12" s="36" t="s">
        <v>298</v>
      </c>
      <c r="C12" s="36" t="s">
        <v>299</v>
      </c>
      <c r="D12" s="36" t="s">
        <v>86</v>
      </c>
      <c r="E12" s="36" t="s">
        <v>87</v>
      </c>
      <c r="F12" s="36">
        <v>30103</v>
      </c>
      <c r="G12" s="36" t="s">
        <v>215</v>
      </c>
      <c r="H12" s="202">
        <v>15.14</v>
      </c>
      <c r="I12" s="202">
        <v>15.14</v>
      </c>
      <c r="J12" s="202"/>
      <c r="K12" s="202"/>
      <c r="L12" s="202"/>
      <c r="M12" s="202"/>
      <c r="N12" s="202">
        <v>15.14</v>
      </c>
      <c r="O12" s="206"/>
      <c r="P12" s="206"/>
      <c r="Q12" s="202"/>
      <c r="R12" s="202"/>
      <c r="S12" s="202"/>
      <c r="T12" s="202"/>
      <c r="U12" s="202"/>
      <c r="V12" s="202"/>
      <c r="W12" s="202"/>
      <c r="X12" s="202"/>
      <c r="Y12" s="206"/>
      <c r="Z12" s="206"/>
    </row>
    <row r="13" spans="1:26" s="196" customFormat="1" ht="27.75" customHeight="1">
      <c r="A13" s="36" t="s">
        <v>297</v>
      </c>
      <c r="B13" s="36" t="s">
        <v>300</v>
      </c>
      <c r="C13" s="36" t="s">
        <v>212</v>
      </c>
      <c r="D13" s="36" t="s">
        <v>98</v>
      </c>
      <c r="E13" s="36" t="s">
        <v>99</v>
      </c>
      <c r="F13" s="36">
        <v>30108</v>
      </c>
      <c r="G13" s="36" t="s">
        <v>223</v>
      </c>
      <c r="H13" s="202">
        <v>63.76</v>
      </c>
      <c r="I13" s="202">
        <v>63.76</v>
      </c>
      <c r="J13" s="202"/>
      <c r="K13" s="202"/>
      <c r="L13" s="202"/>
      <c r="M13" s="202"/>
      <c r="N13" s="202">
        <v>63.76</v>
      </c>
      <c r="O13" s="206"/>
      <c r="P13" s="206"/>
      <c r="Q13" s="202"/>
      <c r="R13" s="202"/>
      <c r="S13" s="202"/>
      <c r="T13" s="202"/>
      <c r="U13" s="202"/>
      <c r="V13" s="202"/>
      <c r="W13" s="202"/>
      <c r="X13" s="202"/>
      <c r="Y13" s="206"/>
      <c r="Z13" s="206"/>
    </row>
    <row r="14" spans="1:26" s="196" customFormat="1" ht="27.75" customHeight="1">
      <c r="A14" s="36" t="s">
        <v>297</v>
      </c>
      <c r="B14" s="36" t="s">
        <v>300</v>
      </c>
      <c r="C14" s="36" t="s">
        <v>212</v>
      </c>
      <c r="D14" s="36" t="s">
        <v>108</v>
      </c>
      <c r="E14" s="36" t="s">
        <v>109</v>
      </c>
      <c r="F14" s="36">
        <v>30110</v>
      </c>
      <c r="G14" s="36" t="s">
        <v>228</v>
      </c>
      <c r="H14" s="202">
        <v>27.98</v>
      </c>
      <c r="I14" s="202">
        <v>27.98</v>
      </c>
      <c r="J14" s="202"/>
      <c r="K14" s="202"/>
      <c r="L14" s="202"/>
      <c r="M14" s="202"/>
      <c r="N14" s="202">
        <v>27.98</v>
      </c>
      <c r="O14" s="206"/>
      <c r="P14" s="206"/>
      <c r="Q14" s="202"/>
      <c r="R14" s="202"/>
      <c r="S14" s="202"/>
      <c r="T14" s="202"/>
      <c r="U14" s="202"/>
      <c r="V14" s="202"/>
      <c r="W14" s="202"/>
      <c r="X14" s="202"/>
      <c r="Y14" s="206"/>
      <c r="Z14" s="206"/>
    </row>
    <row r="15" spans="1:26" s="196" customFormat="1" ht="27.75" customHeight="1">
      <c r="A15" s="36" t="s">
        <v>297</v>
      </c>
      <c r="B15" s="36" t="s">
        <v>300</v>
      </c>
      <c r="C15" s="36" t="s">
        <v>212</v>
      </c>
      <c r="D15" s="36" t="s">
        <v>110</v>
      </c>
      <c r="E15" s="36" t="s">
        <v>111</v>
      </c>
      <c r="F15" s="36">
        <v>30112</v>
      </c>
      <c r="G15" s="36" t="s">
        <v>230</v>
      </c>
      <c r="H15" s="202">
        <v>3.42</v>
      </c>
      <c r="I15" s="202">
        <v>3.42</v>
      </c>
      <c r="J15" s="202"/>
      <c r="K15" s="202"/>
      <c r="L15" s="202"/>
      <c r="M15" s="202"/>
      <c r="N15" s="202">
        <v>3.42</v>
      </c>
      <c r="O15" s="206"/>
      <c r="P15" s="206"/>
      <c r="Q15" s="202"/>
      <c r="R15" s="202"/>
      <c r="S15" s="202"/>
      <c r="T15" s="202"/>
      <c r="U15" s="202"/>
      <c r="V15" s="202"/>
      <c r="W15" s="202"/>
      <c r="X15" s="202"/>
      <c r="Y15" s="206"/>
      <c r="Z15" s="206"/>
    </row>
    <row r="16" spans="1:26" s="196" customFormat="1" ht="27.75" customHeight="1">
      <c r="A16" s="36" t="s">
        <v>297</v>
      </c>
      <c r="B16" s="36" t="s">
        <v>301</v>
      </c>
      <c r="C16" s="36" t="s">
        <v>117</v>
      </c>
      <c r="D16" s="36" t="s">
        <v>116</v>
      </c>
      <c r="E16" s="36" t="s">
        <v>117</v>
      </c>
      <c r="F16" s="36">
        <v>30113</v>
      </c>
      <c r="G16" s="36" t="s">
        <v>117</v>
      </c>
      <c r="H16" s="202">
        <v>46</v>
      </c>
      <c r="I16" s="202">
        <v>46</v>
      </c>
      <c r="J16" s="202"/>
      <c r="K16" s="202"/>
      <c r="L16" s="202"/>
      <c r="M16" s="202"/>
      <c r="N16" s="202">
        <v>46</v>
      </c>
      <c r="O16" s="206"/>
      <c r="P16" s="206"/>
      <c r="Q16" s="202"/>
      <c r="R16" s="202"/>
      <c r="S16" s="202"/>
      <c r="T16" s="202"/>
      <c r="U16" s="202"/>
      <c r="V16" s="202"/>
      <c r="W16" s="202"/>
      <c r="X16" s="202"/>
      <c r="Y16" s="206"/>
      <c r="Z16" s="206"/>
    </row>
    <row r="17" spans="1:26" s="196" customFormat="1" ht="27.75" customHeight="1">
      <c r="A17" s="36" t="s">
        <v>297</v>
      </c>
      <c r="B17" s="36" t="s">
        <v>302</v>
      </c>
      <c r="C17" s="36" t="s">
        <v>303</v>
      </c>
      <c r="D17" s="36" t="s">
        <v>96</v>
      </c>
      <c r="E17" s="36" t="s">
        <v>97</v>
      </c>
      <c r="F17" s="36">
        <v>30201</v>
      </c>
      <c r="G17" s="36" t="s">
        <v>239</v>
      </c>
      <c r="H17" s="202">
        <v>0.89</v>
      </c>
      <c r="I17" s="202">
        <v>0.89</v>
      </c>
      <c r="J17" s="202"/>
      <c r="K17" s="202"/>
      <c r="L17" s="202"/>
      <c r="M17" s="202"/>
      <c r="N17" s="202">
        <v>0.89</v>
      </c>
      <c r="O17" s="206"/>
      <c r="P17" s="206"/>
      <c r="Q17" s="202"/>
      <c r="R17" s="202"/>
      <c r="S17" s="202"/>
      <c r="T17" s="202"/>
      <c r="U17" s="202"/>
      <c r="V17" s="202"/>
      <c r="W17" s="202"/>
      <c r="X17" s="202"/>
      <c r="Y17" s="206"/>
      <c r="Z17" s="206"/>
    </row>
    <row r="18" spans="1:26" s="196" customFormat="1" ht="27.75" customHeight="1">
      <c r="A18" s="36" t="s">
        <v>297</v>
      </c>
      <c r="B18" s="36" t="s">
        <v>302</v>
      </c>
      <c r="C18" s="36" t="s">
        <v>303</v>
      </c>
      <c r="D18" s="36" t="s">
        <v>86</v>
      </c>
      <c r="E18" s="36" t="s">
        <v>87</v>
      </c>
      <c r="F18" s="36" t="s">
        <v>304</v>
      </c>
      <c r="G18" s="36" t="s">
        <v>239</v>
      </c>
      <c r="H18" s="202">
        <v>1</v>
      </c>
      <c r="I18" s="202">
        <v>1</v>
      </c>
      <c r="J18" s="202"/>
      <c r="K18" s="202"/>
      <c r="L18" s="202"/>
      <c r="M18" s="202"/>
      <c r="N18" s="202">
        <v>1</v>
      </c>
      <c r="O18" s="206"/>
      <c r="P18" s="206"/>
      <c r="Q18" s="202"/>
      <c r="R18" s="202"/>
      <c r="S18" s="202"/>
      <c r="T18" s="202"/>
      <c r="U18" s="202"/>
      <c r="V18" s="202"/>
      <c r="W18" s="202"/>
      <c r="X18" s="202"/>
      <c r="Y18" s="206"/>
      <c r="Z18" s="206"/>
    </row>
    <row r="19" spans="1:26" s="196" customFormat="1" ht="27.75" customHeight="1">
      <c r="A19" s="36" t="s">
        <v>297</v>
      </c>
      <c r="B19" s="36" t="s">
        <v>302</v>
      </c>
      <c r="C19" s="36" t="s">
        <v>303</v>
      </c>
      <c r="D19" s="36" t="s">
        <v>86</v>
      </c>
      <c r="E19" s="36" t="s">
        <v>87</v>
      </c>
      <c r="F19" s="36">
        <v>30207</v>
      </c>
      <c r="G19" s="36" t="s">
        <v>241</v>
      </c>
      <c r="H19" s="202">
        <v>2.4</v>
      </c>
      <c r="I19" s="202">
        <v>2.4</v>
      </c>
      <c r="J19" s="202"/>
      <c r="K19" s="202"/>
      <c r="L19" s="202"/>
      <c r="M19" s="202"/>
      <c r="N19" s="202">
        <v>2.4</v>
      </c>
      <c r="O19" s="206"/>
      <c r="P19" s="206"/>
      <c r="Q19" s="202"/>
      <c r="R19" s="202"/>
      <c r="S19" s="202"/>
      <c r="T19" s="202"/>
      <c r="U19" s="202"/>
      <c r="V19" s="202"/>
      <c r="W19" s="202"/>
      <c r="X19" s="202"/>
      <c r="Y19" s="206"/>
      <c r="Z19" s="206"/>
    </row>
    <row r="20" spans="1:26" s="196" customFormat="1" ht="27.75" customHeight="1">
      <c r="A20" s="36" t="s">
        <v>297</v>
      </c>
      <c r="B20" s="36" t="s">
        <v>305</v>
      </c>
      <c r="C20" s="36" t="s">
        <v>234</v>
      </c>
      <c r="D20" s="36" t="s">
        <v>86</v>
      </c>
      <c r="E20" s="36" t="s">
        <v>87</v>
      </c>
      <c r="F20" s="36" t="s">
        <v>306</v>
      </c>
      <c r="G20" s="36" t="s">
        <v>234</v>
      </c>
      <c r="H20" s="202">
        <v>1.2</v>
      </c>
      <c r="I20" s="202">
        <v>1.2</v>
      </c>
      <c r="J20" s="202"/>
      <c r="K20" s="202"/>
      <c r="L20" s="202"/>
      <c r="M20" s="202"/>
      <c r="N20" s="202">
        <v>1.2</v>
      </c>
      <c r="O20" s="206"/>
      <c r="P20" s="206"/>
      <c r="Q20" s="202"/>
      <c r="R20" s="202"/>
      <c r="S20" s="202"/>
      <c r="T20" s="202"/>
      <c r="U20" s="202"/>
      <c r="V20" s="202"/>
      <c r="W20" s="202"/>
      <c r="X20" s="202"/>
      <c r="Y20" s="206"/>
      <c r="Z20" s="206"/>
    </row>
    <row r="21" spans="1:26" s="196" customFormat="1" ht="27.75" customHeight="1">
      <c r="A21" s="36" t="s">
        <v>297</v>
      </c>
      <c r="B21" s="36" t="s">
        <v>302</v>
      </c>
      <c r="C21" s="36" t="s">
        <v>303</v>
      </c>
      <c r="D21" s="36" t="s">
        <v>86</v>
      </c>
      <c r="E21" s="36" t="s">
        <v>87</v>
      </c>
      <c r="F21" s="36" t="s">
        <v>307</v>
      </c>
      <c r="G21" s="36" t="s">
        <v>250</v>
      </c>
      <c r="H21" s="202">
        <v>1</v>
      </c>
      <c r="I21" s="202">
        <v>1</v>
      </c>
      <c r="J21" s="202"/>
      <c r="K21" s="202"/>
      <c r="L21" s="202"/>
      <c r="M21" s="202"/>
      <c r="N21" s="202">
        <v>1</v>
      </c>
      <c r="O21" s="206"/>
      <c r="P21" s="206"/>
      <c r="Q21" s="202"/>
      <c r="R21" s="202"/>
      <c r="S21" s="202"/>
      <c r="T21" s="202"/>
      <c r="U21" s="202"/>
      <c r="V21" s="202"/>
      <c r="W21" s="202"/>
      <c r="X21" s="202"/>
      <c r="Y21" s="206"/>
      <c r="Z21" s="206"/>
    </row>
    <row r="22" spans="1:26" s="196" customFormat="1" ht="27.75" customHeight="1">
      <c r="A22" s="36" t="s">
        <v>297</v>
      </c>
      <c r="B22" s="36" t="s">
        <v>302</v>
      </c>
      <c r="C22" s="36" t="s">
        <v>303</v>
      </c>
      <c r="D22" s="36" t="s">
        <v>86</v>
      </c>
      <c r="E22" s="36" t="s">
        <v>87</v>
      </c>
      <c r="F22" s="36" t="s">
        <v>308</v>
      </c>
      <c r="G22" s="36" t="s">
        <v>256</v>
      </c>
      <c r="H22" s="202">
        <v>9.04</v>
      </c>
      <c r="I22" s="202">
        <v>9.04</v>
      </c>
      <c r="J22" s="202"/>
      <c r="K22" s="202"/>
      <c r="L22" s="202"/>
      <c r="M22" s="202"/>
      <c r="N22" s="202">
        <v>9.04</v>
      </c>
      <c r="O22" s="206"/>
      <c r="P22" s="206"/>
      <c r="Q22" s="202"/>
      <c r="R22" s="202"/>
      <c r="S22" s="202"/>
      <c r="T22" s="202"/>
      <c r="U22" s="202"/>
      <c r="V22" s="202"/>
      <c r="W22" s="202"/>
      <c r="X22" s="202"/>
      <c r="Y22" s="206"/>
      <c r="Z22" s="206"/>
    </row>
    <row r="23" spans="1:26" s="196" customFormat="1" ht="27.75" customHeight="1">
      <c r="A23" s="36" t="s">
        <v>297</v>
      </c>
      <c r="B23" s="36" t="s">
        <v>302</v>
      </c>
      <c r="C23" s="36" t="s">
        <v>303</v>
      </c>
      <c r="D23" s="36" t="s">
        <v>86</v>
      </c>
      <c r="E23" s="36" t="s">
        <v>87</v>
      </c>
      <c r="F23" s="36">
        <v>30299</v>
      </c>
      <c r="G23" s="36" t="s">
        <v>240</v>
      </c>
      <c r="H23" s="202">
        <v>7</v>
      </c>
      <c r="I23" s="202">
        <v>7</v>
      </c>
      <c r="J23" s="202"/>
      <c r="K23" s="202"/>
      <c r="L23" s="202"/>
      <c r="M23" s="202"/>
      <c r="N23" s="202">
        <v>7</v>
      </c>
      <c r="O23" s="206"/>
      <c r="P23" s="206"/>
      <c r="Q23" s="202"/>
      <c r="R23" s="202"/>
      <c r="S23" s="202"/>
      <c r="T23" s="202"/>
      <c r="U23" s="202"/>
      <c r="V23" s="202"/>
      <c r="W23" s="202"/>
      <c r="X23" s="202"/>
      <c r="Y23" s="206"/>
      <c r="Z23" s="206"/>
    </row>
    <row r="24" spans="1:26" s="196" customFormat="1" ht="27.75" customHeight="1">
      <c r="A24" s="36" t="s">
        <v>297</v>
      </c>
      <c r="B24" s="36" t="s">
        <v>309</v>
      </c>
      <c r="C24" s="36" t="s">
        <v>253</v>
      </c>
      <c r="D24" s="36" t="s">
        <v>86</v>
      </c>
      <c r="E24" s="36" t="s">
        <v>87</v>
      </c>
      <c r="F24" s="36">
        <v>30228</v>
      </c>
      <c r="G24" s="36" t="s">
        <v>253</v>
      </c>
      <c r="H24" s="202">
        <v>3.63</v>
      </c>
      <c r="I24" s="202">
        <v>3.63</v>
      </c>
      <c r="J24" s="202"/>
      <c r="K24" s="202"/>
      <c r="L24" s="202"/>
      <c r="M24" s="202"/>
      <c r="N24" s="202">
        <v>3.63</v>
      </c>
      <c r="O24" s="206"/>
      <c r="P24" s="206"/>
      <c r="Q24" s="202"/>
      <c r="R24" s="202"/>
      <c r="S24" s="202"/>
      <c r="T24" s="202"/>
      <c r="U24" s="202"/>
      <c r="V24" s="202"/>
      <c r="W24" s="202"/>
      <c r="X24" s="202"/>
      <c r="Y24" s="206"/>
      <c r="Z24" s="206"/>
    </row>
    <row r="25" spans="1:26" s="196" customFormat="1" ht="27.75" customHeight="1">
      <c r="A25" s="36" t="s">
        <v>297</v>
      </c>
      <c r="B25" s="36" t="s">
        <v>310</v>
      </c>
      <c r="C25" s="36" t="s">
        <v>235</v>
      </c>
      <c r="D25" s="36" t="s">
        <v>86</v>
      </c>
      <c r="E25" s="36" t="s">
        <v>87</v>
      </c>
      <c r="F25" s="36">
        <v>30231</v>
      </c>
      <c r="G25" s="36" t="s">
        <v>235</v>
      </c>
      <c r="H25" s="202">
        <v>10.5</v>
      </c>
      <c r="I25" s="202">
        <v>10.5</v>
      </c>
      <c r="J25" s="202"/>
      <c r="K25" s="202"/>
      <c r="L25" s="202"/>
      <c r="M25" s="202"/>
      <c r="N25" s="202">
        <v>10.5</v>
      </c>
      <c r="O25" s="206"/>
      <c r="P25" s="206"/>
      <c r="Q25" s="202"/>
      <c r="R25" s="202"/>
      <c r="S25" s="202"/>
      <c r="T25" s="202"/>
      <c r="U25" s="202"/>
      <c r="V25" s="202"/>
      <c r="W25" s="202"/>
      <c r="X25" s="202"/>
      <c r="Y25" s="206"/>
      <c r="Z25" s="206"/>
    </row>
    <row r="26" spans="1:26" s="196" customFormat="1" ht="27.75" customHeight="1">
      <c r="A26" s="36" t="s">
        <v>297</v>
      </c>
      <c r="B26" s="36" t="s">
        <v>311</v>
      </c>
      <c r="C26" s="36" t="s">
        <v>312</v>
      </c>
      <c r="D26" s="36" t="s">
        <v>86</v>
      </c>
      <c r="E26" s="36" t="s">
        <v>87</v>
      </c>
      <c r="F26" s="36">
        <v>30239</v>
      </c>
      <c r="G26" s="36" t="s">
        <v>259</v>
      </c>
      <c r="H26" s="202">
        <v>42.9</v>
      </c>
      <c r="I26" s="202">
        <v>42.9</v>
      </c>
      <c r="J26" s="202"/>
      <c r="K26" s="202"/>
      <c r="L26" s="202"/>
      <c r="M26" s="202"/>
      <c r="N26" s="202">
        <v>42.9</v>
      </c>
      <c r="O26" s="206"/>
      <c r="P26" s="206"/>
      <c r="Q26" s="202"/>
      <c r="R26" s="202"/>
      <c r="S26" s="202"/>
      <c r="T26" s="202"/>
      <c r="U26" s="202"/>
      <c r="V26" s="202"/>
      <c r="W26" s="202"/>
      <c r="X26" s="202"/>
      <c r="Y26" s="206"/>
      <c r="Z26" s="206"/>
    </row>
    <row r="27" spans="1:26" s="196" customFormat="1" ht="27.75" customHeight="1">
      <c r="A27" s="36" t="s">
        <v>297</v>
      </c>
      <c r="B27" s="36" t="s">
        <v>313</v>
      </c>
      <c r="C27" s="36" t="s">
        <v>261</v>
      </c>
      <c r="D27" s="36" t="s">
        <v>96</v>
      </c>
      <c r="E27" s="36" t="s">
        <v>97</v>
      </c>
      <c r="F27" s="36">
        <v>30301</v>
      </c>
      <c r="G27" s="36" t="s">
        <v>261</v>
      </c>
      <c r="H27" s="202">
        <v>16.01</v>
      </c>
      <c r="I27" s="202">
        <v>16.01</v>
      </c>
      <c r="J27" s="202"/>
      <c r="K27" s="202"/>
      <c r="L27" s="202"/>
      <c r="M27" s="202"/>
      <c r="N27" s="202">
        <v>16.01</v>
      </c>
      <c r="O27" s="206"/>
      <c r="P27" s="206"/>
      <c r="Q27" s="202"/>
      <c r="R27" s="202"/>
      <c r="S27" s="202"/>
      <c r="T27" s="202"/>
      <c r="U27" s="202"/>
      <c r="V27" s="202"/>
      <c r="W27" s="202"/>
      <c r="X27" s="202"/>
      <c r="Y27" s="206"/>
      <c r="Z27" s="206"/>
    </row>
    <row r="28" spans="1:26" s="196" customFormat="1" ht="27.75" customHeight="1">
      <c r="A28" s="36" t="s">
        <v>297</v>
      </c>
      <c r="B28" s="36" t="s">
        <v>314</v>
      </c>
      <c r="C28" s="36" t="s">
        <v>262</v>
      </c>
      <c r="D28" s="36" t="s">
        <v>96</v>
      </c>
      <c r="E28" s="36" t="s">
        <v>97</v>
      </c>
      <c r="F28" s="36" t="s">
        <v>315</v>
      </c>
      <c r="G28" s="36" t="s">
        <v>262</v>
      </c>
      <c r="H28" s="202">
        <v>75.47</v>
      </c>
      <c r="I28" s="202">
        <v>75.47</v>
      </c>
      <c r="J28" s="202"/>
      <c r="K28" s="202"/>
      <c r="L28" s="202"/>
      <c r="M28" s="202"/>
      <c r="N28" s="202">
        <v>75.47</v>
      </c>
      <c r="O28" s="206"/>
      <c r="P28" s="206"/>
      <c r="Q28" s="202"/>
      <c r="R28" s="202"/>
      <c r="S28" s="202"/>
      <c r="T28" s="202"/>
      <c r="U28" s="202"/>
      <c r="V28" s="202"/>
      <c r="W28" s="202"/>
      <c r="X28" s="202"/>
      <c r="Y28" s="206"/>
      <c r="Z28" s="206"/>
    </row>
    <row r="29" spans="1:26" ht="18" customHeight="1">
      <c r="A29" s="203" t="s">
        <v>118</v>
      </c>
      <c r="B29" s="203" t="s">
        <v>118</v>
      </c>
      <c r="C29" s="203"/>
      <c r="D29" s="203"/>
      <c r="E29" s="203"/>
      <c r="F29" s="203"/>
      <c r="G29" s="203"/>
      <c r="H29" s="204">
        <f>SUM(H10:H28)</f>
        <v>757.9599999999999</v>
      </c>
      <c r="I29" s="204">
        <f aca="true" t="shared" si="0" ref="I29:N29">SUM(I10:I28)</f>
        <v>757.9599999999999</v>
      </c>
      <c r="J29" s="204">
        <f t="shared" si="0"/>
        <v>0</v>
      </c>
      <c r="K29" s="204">
        <f t="shared" si="0"/>
        <v>0</v>
      </c>
      <c r="L29" s="204">
        <f t="shared" si="0"/>
        <v>0</v>
      </c>
      <c r="M29" s="204">
        <f t="shared" si="0"/>
        <v>0</v>
      </c>
      <c r="N29" s="204">
        <f t="shared" si="0"/>
        <v>757.9599999999999</v>
      </c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9:B2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 topLeftCell="A1">
      <selection activeCell="A8" sqref="A8:IV8"/>
    </sheetView>
  </sheetViews>
  <sheetFormatPr defaultColWidth="8.8515625" defaultRowHeight="14.25" customHeight="1"/>
  <cols>
    <col min="1" max="1" width="10.28125" style="82" customWidth="1"/>
    <col min="2" max="4" width="10.28125" style="82" bestFit="1" customWidth="1"/>
    <col min="5" max="5" width="11.140625" style="82" customWidth="1"/>
    <col min="6" max="6" width="10.00390625" style="82" customWidth="1"/>
    <col min="7" max="7" width="9.8515625" style="82" customWidth="1"/>
    <col min="8" max="8" width="10.140625" style="82" customWidth="1"/>
    <col min="9" max="10" width="6.00390625" style="82" bestFit="1" customWidth="1"/>
    <col min="11" max="11" width="9.28125" style="82" customWidth="1"/>
    <col min="12" max="12" width="10.00390625" style="82" customWidth="1"/>
    <col min="13" max="13" width="10.57421875" style="82" customWidth="1"/>
    <col min="14" max="14" width="10.28125" style="82" customWidth="1"/>
    <col min="15" max="15" width="10.421875" style="82" customWidth="1"/>
    <col min="16" max="17" width="11.140625" style="82" customWidth="1"/>
    <col min="18" max="18" width="9.140625" style="82" customWidth="1"/>
    <col min="19" max="19" width="10.28125" style="82" customWidth="1"/>
    <col min="20" max="22" width="11.7109375" style="82" customWidth="1"/>
    <col min="23" max="23" width="10.28125" style="82" customWidth="1"/>
    <col min="24" max="24" width="9.140625" style="82" customWidth="1"/>
    <col min="25" max="16384" width="9.140625" style="82" bestFit="1" customWidth="1"/>
  </cols>
  <sheetData>
    <row r="1" spans="5:23" ht="13.5" customHeight="1">
      <c r="E1" s="189"/>
      <c r="F1" s="189"/>
      <c r="G1" s="189"/>
      <c r="H1" s="189"/>
      <c r="I1" s="83"/>
      <c r="J1" s="83"/>
      <c r="K1" s="83"/>
      <c r="L1" s="83"/>
      <c r="M1" s="83"/>
      <c r="N1" s="83"/>
      <c r="O1" s="83"/>
      <c r="P1" s="83"/>
      <c r="Q1" s="83"/>
      <c r="W1" s="84" t="s">
        <v>316</v>
      </c>
    </row>
    <row r="2" spans="1:23" ht="27.75" customHeight="1">
      <c r="A2" s="125" t="s">
        <v>317</v>
      </c>
      <c r="B2" s="125"/>
      <c r="C2" s="125"/>
      <c r="D2" s="125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13.5" customHeight="1">
      <c r="A3" s="158" t="s">
        <v>2</v>
      </c>
      <c r="B3" s="158"/>
      <c r="C3" s="190"/>
      <c r="D3" s="190"/>
      <c r="E3" s="190"/>
      <c r="F3" s="190"/>
      <c r="G3" s="190"/>
      <c r="H3" s="190"/>
      <c r="I3" s="112"/>
      <c r="J3" s="112"/>
      <c r="K3" s="112"/>
      <c r="L3" s="112"/>
      <c r="M3" s="112"/>
      <c r="N3" s="112"/>
      <c r="O3" s="112"/>
      <c r="P3" s="112"/>
      <c r="Q3" s="112"/>
      <c r="W3" s="156" t="s">
        <v>270</v>
      </c>
    </row>
    <row r="4" spans="1:23" ht="15.75" customHeight="1">
      <c r="A4" s="114" t="s">
        <v>318</v>
      </c>
      <c r="B4" s="114" t="s">
        <v>279</v>
      </c>
      <c r="C4" s="114" t="s">
        <v>280</v>
      </c>
      <c r="D4" s="114" t="s">
        <v>319</v>
      </c>
      <c r="E4" s="114" t="s">
        <v>281</v>
      </c>
      <c r="F4" s="114" t="s">
        <v>282</v>
      </c>
      <c r="G4" s="114" t="s">
        <v>320</v>
      </c>
      <c r="H4" s="114" t="s">
        <v>321</v>
      </c>
      <c r="I4" s="114" t="s">
        <v>54</v>
      </c>
      <c r="J4" s="91" t="s">
        <v>322</v>
      </c>
      <c r="K4" s="91"/>
      <c r="L4" s="91"/>
      <c r="M4" s="91"/>
      <c r="N4" s="91" t="s">
        <v>288</v>
      </c>
      <c r="O4" s="91"/>
      <c r="P4" s="91"/>
      <c r="Q4" s="194" t="s">
        <v>60</v>
      </c>
      <c r="R4" s="91" t="s">
        <v>61</v>
      </c>
      <c r="S4" s="91"/>
      <c r="T4" s="91"/>
      <c r="U4" s="91"/>
      <c r="V4" s="91"/>
      <c r="W4" s="91"/>
    </row>
    <row r="5" spans="1:23" ht="17.25" customHeight="1">
      <c r="A5" s="114"/>
      <c r="B5" s="114"/>
      <c r="C5" s="114"/>
      <c r="D5" s="114"/>
      <c r="E5" s="114"/>
      <c r="F5" s="114"/>
      <c r="G5" s="114"/>
      <c r="H5" s="114"/>
      <c r="I5" s="114"/>
      <c r="J5" s="91" t="s">
        <v>57</v>
      </c>
      <c r="K5" s="91"/>
      <c r="L5" s="194" t="s">
        <v>58</v>
      </c>
      <c r="M5" s="194" t="s">
        <v>59</v>
      </c>
      <c r="N5" s="194" t="s">
        <v>57</v>
      </c>
      <c r="O5" s="194" t="s">
        <v>58</v>
      </c>
      <c r="P5" s="194" t="s">
        <v>59</v>
      </c>
      <c r="Q5" s="194"/>
      <c r="R5" s="194" t="s">
        <v>56</v>
      </c>
      <c r="S5" s="194" t="s">
        <v>62</v>
      </c>
      <c r="T5" s="194" t="s">
        <v>323</v>
      </c>
      <c r="U5" s="194" t="s">
        <v>64</v>
      </c>
      <c r="V5" s="194" t="s">
        <v>65</v>
      </c>
      <c r="W5" s="194" t="s">
        <v>66</v>
      </c>
    </row>
    <row r="6" spans="1:23" ht="28.5">
      <c r="A6" s="114"/>
      <c r="B6" s="114"/>
      <c r="C6" s="114"/>
      <c r="D6" s="114"/>
      <c r="E6" s="114"/>
      <c r="F6" s="114"/>
      <c r="G6" s="114"/>
      <c r="H6" s="114"/>
      <c r="I6" s="114"/>
      <c r="J6" s="195" t="s">
        <v>56</v>
      </c>
      <c r="K6" s="195" t="s">
        <v>324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</row>
    <row r="7" spans="1:23" ht="1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</row>
    <row r="8" spans="1:23" s="187" customFormat="1" ht="21" customHeight="1">
      <c r="A8" s="23"/>
      <c r="B8" s="23"/>
      <c r="C8" s="22" t="s">
        <v>325</v>
      </c>
      <c r="D8" s="23"/>
      <c r="E8" s="23"/>
      <c r="F8" s="23"/>
      <c r="G8" s="23"/>
      <c r="H8" s="23"/>
      <c r="I8" s="137">
        <v>47</v>
      </c>
      <c r="J8" s="137">
        <v>47</v>
      </c>
      <c r="K8" s="137"/>
      <c r="L8" s="137"/>
      <c r="M8" s="137"/>
      <c r="N8" s="137">
        <v>47</v>
      </c>
      <c r="O8" s="137"/>
      <c r="P8" s="137"/>
      <c r="Q8" s="137"/>
      <c r="R8" s="137"/>
      <c r="S8" s="137"/>
      <c r="T8" s="137"/>
      <c r="U8" s="137"/>
      <c r="V8" s="137"/>
      <c r="W8" s="137"/>
    </row>
    <row r="9" spans="1:23" s="187" customFormat="1" ht="23.25" customHeight="1">
      <c r="A9" s="22" t="s">
        <v>326</v>
      </c>
      <c r="B9" s="22" t="s">
        <v>327</v>
      </c>
      <c r="C9" s="22" t="s">
        <v>325</v>
      </c>
      <c r="D9" s="22" t="s">
        <v>68</v>
      </c>
      <c r="E9" s="22" t="s">
        <v>88</v>
      </c>
      <c r="F9" s="22" t="s">
        <v>89</v>
      </c>
      <c r="G9" s="22" t="s">
        <v>328</v>
      </c>
      <c r="H9" s="22" t="s">
        <v>227</v>
      </c>
      <c r="I9" s="137">
        <v>47</v>
      </c>
      <c r="J9" s="137">
        <v>47</v>
      </c>
      <c r="K9" s="137"/>
      <c r="L9" s="137"/>
      <c r="M9" s="137"/>
      <c r="N9" s="137">
        <v>47</v>
      </c>
      <c r="O9" s="137"/>
      <c r="P9" s="137"/>
      <c r="Q9" s="137"/>
      <c r="R9" s="137"/>
      <c r="S9" s="137"/>
      <c r="T9" s="137"/>
      <c r="U9" s="137"/>
      <c r="V9" s="137"/>
      <c r="W9" s="137"/>
    </row>
    <row r="10" spans="1:23" s="187" customFormat="1" ht="23.25" customHeight="1">
      <c r="A10" s="22"/>
      <c r="B10" s="22"/>
      <c r="C10" s="22" t="s">
        <v>329</v>
      </c>
      <c r="D10" s="22"/>
      <c r="E10" s="22"/>
      <c r="F10" s="22"/>
      <c r="G10" s="22"/>
      <c r="H10" s="22"/>
      <c r="I10" s="137">
        <v>5.32764</v>
      </c>
      <c r="J10" s="137">
        <v>5.32764</v>
      </c>
      <c r="K10" s="137"/>
      <c r="L10" s="137"/>
      <c r="M10" s="137"/>
      <c r="N10" s="137">
        <v>5.32764</v>
      </c>
      <c r="O10" s="137"/>
      <c r="P10" s="137"/>
      <c r="Q10" s="137"/>
      <c r="R10" s="137"/>
      <c r="S10" s="137"/>
      <c r="T10" s="137"/>
      <c r="U10" s="137"/>
      <c r="V10" s="137"/>
      <c r="W10" s="137"/>
    </row>
    <row r="11" spans="1:23" s="187" customFormat="1" ht="23.25" customHeight="1">
      <c r="A11" s="22" t="s">
        <v>330</v>
      </c>
      <c r="B11" s="22" t="s">
        <v>331</v>
      </c>
      <c r="C11" s="22" t="s">
        <v>329</v>
      </c>
      <c r="D11" s="22" t="s">
        <v>68</v>
      </c>
      <c r="E11" s="22" t="s">
        <v>102</v>
      </c>
      <c r="F11" s="22" t="s">
        <v>103</v>
      </c>
      <c r="G11" s="22" t="s">
        <v>332</v>
      </c>
      <c r="H11" s="22" t="s">
        <v>263</v>
      </c>
      <c r="I11" s="137">
        <v>5.32764</v>
      </c>
      <c r="J11" s="137">
        <v>5.32764</v>
      </c>
      <c r="K11" s="137"/>
      <c r="L11" s="137"/>
      <c r="M11" s="137"/>
      <c r="N11" s="137">
        <v>5.32764</v>
      </c>
      <c r="O11" s="137"/>
      <c r="P11" s="137"/>
      <c r="Q11" s="137"/>
      <c r="R11" s="137"/>
      <c r="S11" s="137"/>
      <c r="T11" s="137"/>
      <c r="U11" s="137"/>
      <c r="V11" s="137"/>
      <c r="W11" s="137"/>
    </row>
    <row r="12" spans="1:23" s="187" customFormat="1" ht="18.75" customHeight="1">
      <c r="A12" s="191" t="s">
        <v>118</v>
      </c>
      <c r="B12" s="192"/>
      <c r="C12" s="192"/>
      <c r="D12" s="192"/>
      <c r="E12" s="192"/>
      <c r="F12" s="192"/>
      <c r="G12" s="192"/>
      <c r="H12" s="193"/>
      <c r="I12" s="137">
        <v>52.32764</v>
      </c>
      <c r="J12" s="137">
        <v>52.32764</v>
      </c>
      <c r="K12" s="137"/>
      <c r="L12" s="137"/>
      <c r="M12" s="137"/>
      <c r="N12" s="137">
        <v>52.32764</v>
      </c>
      <c r="O12" s="137"/>
      <c r="P12" s="137"/>
      <c r="Q12" s="137"/>
      <c r="R12" s="137"/>
      <c r="S12" s="137"/>
      <c r="T12" s="137"/>
      <c r="U12" s="137"/>
      <c r="V12" s="137"/>
      <c r="W12" s="137"/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szhy</cp:lastModifiedBy>
  <cp:lastPrinted>2021-01-13T07:07:30Z</cp:lastPrinted>
  <dcterms:created xsi:type="dcterms:W3CDTF">2020-01-11T06:24:04Z</dcterms:created>
  <dcterms:modified xsi:type="dcterms:W3CDTF">2024-01-23T08:50:58Z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